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480" yWindow="45" windowWidth="11355" windowHeight="8445"/>
  </bookViews>
  <sheets>
    <sheet name="Package Plant Grade Sheet" sheetId="1" r:id="rId1"/>
    <sheet name="Sheet2" sheetId="2" r:id="rId2"/>
    <sheet name="Sheet3" sheetId="3" r:id="rId3"/>
  </sheets>
  <definedNames>
    <definedName name="Answer" comment="Excellent,good,fair,poor" localSheetId="0">'Package Plant Grade Sheet'!$O$2:$O$6</definedName>
    <definedName name="Score_1" comment="Scores 1 or 0 pts." localSheetId="0">'Package Plant Grade Sheet'!$M$2:$M$4</definedName>
    <definedName name="Score_2" comment="Scores 2 or 0 pts." localSheetId="0">'Package Plant Grade Sheet'!$L$2:$L$4</definedName>
    <definedName name="Score_3" comment="Scores 3 thur 0" localSheetId="0">'Package Plant Grade Sheet'!$Q$2:$Q$6</definedName>
    <definedName name="Score_4" comment="Scores 4 thru 0" localSheetId="0">'Package Plant Grade Sheet'!$P$2:$P$7</definedName>
    <definedName name="yes_No" localSheetId="0">'Package Plant Grade Sheet'!$N$2:$N$4</definedName>
  </definedNames>
  <calcPr calcId="145621"/>
</workbook>
</file>

<file path=xl/calcChain.xml><?xml version="1.0" encoding="utf-8"?>
<calcChain xmlns="http://schemas.openxmlformats.org/spreadsheetml/2006/main">
  <c r="I206" i="1" l="1"/>
  <c r="G218" i="1" s="1"/>
  <c r="F29" i="1" s="1"/>
  <c r="I128" i="1"/>
  <c r="F19" i="1" s="1"/>
  <c r="I109" i="1"/>
  <c r="I89" i="1"/>
  <c r="I58" i="1"/>
  <c r="I229" i="1"/>
  <c r="I226" i="1"/>
  <c r="I223" i="1"/>
  <c r="J152" i="1"/>
  <c r="J137" i="1"/>
  <c r="J145" i="1"/>
  <c r="I106" i="1"/>
  <c r="I86" i="1"/>
  <c r="I83" i="1"/>
  <c r="I55" i="1"/>
  <c r="I246" i="1"/>
  <c r="I243" i="1"/>
  <c r="J195" i="1"/>
  <c r="J192" i="1"/>
  <c r="J188" i="1"/>
  <c r="J184" i="1"/>
  <c r="J176" i="1"/>
  <c r="J181" i="1"/>
  <c r="J148" i="1"/>
  <c r="J167" i="1"/>
  <c r="J163" i="1"/>
  <c r="J160" i="1"/>
  <c r="J156" i="1"/>
  <c r="J141" i="1"/>
  <c r="J133" i="1"/>
  <c r="I103" i="1"/>
  <c r="I100" i="1"/>
  <c r="I97" i="1"/>
  <c r="I75" i="1"/>
  <c r="I71" i="1"/>
  <c r="I68" i="1"/>
  <c r="I65" i="1"/>
  <c r="I52" i="1"/>
  <c r="I49" i="1"/>
  <c r="H199" i="1" l="1"/>
  <c r="F26" i="1" s="1"/>
  <c r="H171" i="1"/>
  <c r="F23" i="1" s="1"/>
  <c r="G232" i="1"/>
  <c r="F32" i="1" s="1"/>
  <c r="G79" i="1"/>
  <c r="F10" i="1" s="1"/>
  <c r="G61" i="1" a="1"/>
  <c r="G61" i="1" s="1"/>
  <c r="G250" i="1"/>
  <c r="F35" i="1" s="1"/>
  <c r="G112" i="1"/>
  <c r="F16" i="1" s="1"/>
  <c r="G92" i="1" a="1"/>
  <c r="G92" i="1" s="1"/>
  <c r="F13" i="1" s="1"/>
  <c r="G253" i="1" l="1"/>
  <c r="F7" i="1"/>
  <c r="F38" i="1" s="1"/>
</calcChain>
</file>

<file path=xl/sharedStrings.xml><?xml version="1.0" encoding="utf-8"?>
<sst xmlns="http://schemas.openxmlformats.org/spreadsheetml/2006/main" count="268" uniqueCount="161">
  <si>
    <t>ALABAMA WATER &amp; POLLUTION CONTROL ASSOCIATION'S</t>
  </si>
  <si>
    <t>Name of Plant or System:</t>
  </si>
  <si>
    <t>Total for Section I</t>
  </si>
  <si>
    <t>Total for Section III</t>
  </si>
  <si>
    <t>Total for Section V</t>
  </si>
  <si>
    <t>Total for Section VII</t>
  </si>
  <si>
    <t>Total for Section VIII</t>
  </si>
  <si>
    <t>Total for Section IX</t>
  </si>
  <si>
    <t>Total for Section X</t>
  </si>
  <si>
    <t>Total for Section XII</t>
  </si>
  <si>
    <t>Total Score</t>
  </si>
  <si>
    <t>(100 Possible Points)</t>
  </si>
  <si>
    <t>Inspector:</t>
  </si>
  <si>
    <t>Date of Inspection:</t>
  </si>
  <si>
    <t>(yes = 1  no = 0)</t>
  </si>
  <si>
    <t>yes</t>
  </si>
  <si>
    <t>no</t>
  </si>
  <si>
    <t>Total for section I</t>
  </si>
  <si>
    <t>Total for section II</t>
  </si>
  <si>
    <t>Total for section III</t>
  </si>
  <si>
    <t>(yes = 1  no* = -1)</t>
  </si>
  <si>
    <t>Total for section IV</t>
  </si>
  <si>
    <t>Total for section V</t>
  </si>
  <si>
    <t>Total for section VI</t>
  </si>
  <si>
    <t>Total for section VII</t>
  </si>
  <si>
    <t>(1 Point Each)</t>
  </si>
  <si>
    <t>Total for section VIII</t>
  </si>
  <si>
    <t>Backwash</t>
  </si>
  <si>
    <t>etc. Being Used</t>
  </si>
  <si>
    <t>or other Oxidation Chemical is Being Feed</t>
  </si>
  <si>
    <t>Being Used</t>
  </si>
  <si>
    <t>for Water</t>
  </si>
  <si>
    <t>the Past Six (6) Months</t>
  </si>
  <si>
    <t>Quarterly</t>
  </si>
  <si>
    <t>Measurements on Each Filter</t>
  </si>
  <si>
    <t>Past Twelve (12) Months</t>
  </si>
  <si>
    <t>Total for section IX</t>
  </si>
  <si>
    <t>comparable Safety Equipment if Feeding Disinfectant</t>
  </si>
  <si>
    <t>Noted by Appropriate Signs</t>
  </si>
  <si>
    <t>or First Aid Seminar or Class</t>
  </si>
  <si>
    <t>Fluoride Area</t>
  </si>
  <si>
    <t>Total for section X</t>
  </si>
  <si>
    <t>(2 points)</t>
  </si>
  <si>
    <t>NTU</t>
  </si>
  <si>
    <t>1.0 - "A" = "B" x 5  = Total Points</t>
  </si>
  <si>
    <t>Three (3) Years by Plant Personnel</t>
  </si>
  <si>
    <t>(Maximum of 3 Points)</t>
  </si>
  <si>
    <t>(Maximum of 4 Points)</t>
  </si>
  <si>
    <t>(excellent = 5  good = 4  fair = 3  poor = 0)</t>
  </si>
  <si>
    <t>(Score)</t>
  </si>
  <si>
    <t>*</t>
  </si>
  <si>
    <t>excellent</t>
  </si>
  <si>
    <t>good</t>
  </si>
  <si>
    <t>fair</t>
  </si>
  <si>
    <t>poor</t>
  </si>
  <si>
    <t>(Answer)</t>
  </si>
  <si>
    <t>(yes = 2  no* = -2)</t>
  </si>
  <si>
    <t>(yes = 2  no = 0)</t>
  </si>
  <si>
    <t>PACKAGE PLANT "BEST OPERATED PLANT" GRADE SHEET</t>
  </si>
  <si>
    <t xml:space="preserve">I. </t>
  </si>
  <si>
    <t>Raw Water Equipment</t>
  </si>
  <si>
    <t xml:space="preserve">II. </t>
  </si>
  <si>
    <t>Filters</t>
  </si>
  <si>
    <t xml:space="preserve">III. </t>
  </si>
  <si>
    <t>Clearwell</t>
  </si>
  <si>
    <t xml:space="preserve">IV. </t>
  </si>
  <si>
    <t>Chemical Feed Equipment</t>
  </si>
  <si>
    <t xml:space="preserve">V. </t>
  </si>
  <si>
    <t>Extra Equipment</t>
  </si>
  <si>
    <t xml:space="preserve">VI. </t>
  </si>
  <si>
    <t>Maintenance &amp; Operation Records</t>
  </si>
  <si>
    <t xml:space="preserve">VII. </t>
  </si>
  <si>
    <t>Safety</t>
  </si>
  <si>
    <t xml:space="preserve">VIII. </t>
  </si>
  <si>
    <t xml:space="preserve">Water Quality Performance </t>
  </si>
  <si>
    <t xml:space="preserve">IX. </t>
  </si>
  <si>
    <t>Appearance</t>
  </si>
  <si>
    <t xml:space="preserve">X. </t>
  </si>
  <si>
    <t>General</t>
  </si>
  <si>
    <t xml:space="preserve">1. </t>
  </si>
  <si>
    <t>Has Generator</t>
  </si>
  <si>
    <t xml:space="preserve">2. </t>
  </si>
  <si>
    <t>Operable Raw Water Meter</t>
  </si>
  <si>
    <t xml:space="preserve">3. </t>
  </si>
  <si>
    <t>Overall Condition</t>
  </si>
  <si>
    <t xml:space="preserve">4. </t>
  </si>
  <si>
    <t>Is Facility Visited Daily</t>
  </si>
  <si>
    <t>All Rate of Flow Indicators Operable</t>
  </si>
  <si>
    <t>3.</t>
  </si>
  <si>
    <t xml:space="preserve"> Is There a Standard Operating Procedure for</t>
  </si>
  <si>
    <t>All Loss of Head (DP) Indicators Operable</t>
  </si>
  <si>
    <t>Are Rake &amp; Hookgage or other Advanced Flow</t>
  </si>
  <si>
    <t>Rate Equipment Available</t>
  </si>
  <si>
    <t>Is Clearwell Properly Protected</t>
  </si>
  <si>
    <t>Is Clearwell Level Indicator Working Properly</t>
  </si>
  <si>
    <t>1.</t>
  </si>
  <si>
    <t>Spare Disinfectant Feeder</t>
  </si>
  <si>
    <t>2.</t>
  </si>
  <si>
    <t>Spare Corrosion Control Feeder</t>
  </si>
  <si>
    <t>Spare Coagulant Feeder</t>
  </si>
  <si>
    <t>4.</t>
  </si>
  <si>
    <t>Is Weight of Chemical Usage Recorded</t>
  </si>
  <si>
    <t>5.</t>
  </si>
  <si>
    <t>V.</t>
  </si>
  <si>
    <t>Fluoride Being Feed</t>
  </si>
  <si>
    <t>Corrosion Inhibitor Other Than Lime, Soda Ash,</t>
  </si>
  <si>
    <t>Powdered Activated Carbon, Potassium Permanganate</t>
  </si>
  <si>
    <t>Particle Counters or Advanced Turbidity Equipment</t>
  </si>
  <si>
    <t>Maintenance &amp;  Operation Records</t>
  </si>
  <si>
    <t>Produces Monthly Operating Report for previous year</t>
  </si>
  <si>
    <t>Makes Monthly Determination of Unaccounted</t>
  </si>
  <si>
    <t>Calibration Charts for Feeders Updated Within</t>
  </si>
  <si>
    <t>Records Indication Monthly Rate of Flow</t>
  </si>
  <si>
    <t>6.</t>
  </si>
  <si>
    <t>Produces Bacteriological &amp; Chemical Results for</t>
  </si>
  <si>
    <t>previous year</t>
  </si>
  <si>
    <t>Produces Consumer Confidence Report for previous year</t>
  </si>
  <si>
    <t>7</t>
  </si>
  <si>
    <t>Has Raw &amp; Finished Water Flow Meters Been Calibrated</t>
  </si>
  <si>
    <t>in the Past Twelve (12) Months</t>
  </si>
  <si>
    <t>Does System Have a Cross-Connection Policy</t>
  </si>
  <si>
    <t xml:space="preserve">Is Unaccounted for Water 15% or Less for the </t>
  </si>
  <si>
    <t>4</t>
  </si>
  <si>
    <t>5</t>
  </si>
  <si>
    <t>6</t>
  </si>
  <si>
    <t>8</t>
  </si>
  <si>
    <t>9</t>
  </si>
  <si>
    <t>10</t>
  </si>
  <si>
    <t>Has Safety Displays &amp; Posters</t>
  </si>
  <si>
    <t>Gas Mask with Unexpired Canister or SCBA, or</t>
  </si>
  <si>
    <t>Other Than Chlorine</t>
  </si>
  <si>
    <t>Are all Areas of the Plant Safe to Work Except as</t>
  </si>
  <si>
    <t>Can Produce Evidence of Completing any Safety</t>
  </si>
  <si>
    <t xml:space="preserve">Is an Operable Shower Available Near the </t>
  </si>
  <si>
    <t>Water Quality Performance (January - December)</t>
  </si>
  <si>
    <t>Maximum Filter Effluent Turbidity is 0.10 NTU or Less</t>
  </si>
  <si>
    <t>7.</t>
  </si>
  <si>
    <t>DBP in Compliance for the Last Year</t>
  </si>
  <si>
    <t>Interior of the Plant</t>
  </si>
  <si>
    <t>Exterior of the Plant</t>
  </si>
  <si>
    <t>Overall Rating of the Plant</t>
  </si>
  <si>
    <t>X.</t>
  </si>
  <si>
    <t xml:space="preserve">One Point for Each AWPCA Conference Attended in the Past </t>
  </si>
  <si>
    <t xml:space="preserve">One Point for Each Member of AWPCA </t>
  </si>
  <si>
    <t xml:space="preserve">General </t>
  </si>
  <si>
    <t>Answer</t>
  </si>
  <si>
    <t>Yes_No</t>
  </si>
  <si>
    <t>Score_1</t>
  </si>
  <si>
    <t>Score_2</t>
  </si>
  <si>
    <t>"A" = Maximum Monthly Filtered Water Turbidity:</t>
  </si>
  <si>
    <t>Score_4</t>
  </si>
  <si>
    <t>Score_3</t>
  </si>
  <si>
    <t>Overall Rating of Operators Capabilities</t>
  </si>
  <si>
    <t xml:space="preserve"> Overall Rating of Plant Operation</t>
  </si>
  <si>
    <t>(excellent = 4  good = 3  fair = 2  poor = 0)</t>
  </si>
  <si>
    <t>2</t>
  </si>
  <si>
    <t>3</t>
  </si>
  <si>
    <t>Are Turbidimeters Verified Weekly &amp; Calibrated</t>
  </si>
  <si>
    <t>Do Disinfectant Rooms Have Proper Ventalation</t>
  </si>
  <si>
    <t>Fluoride Concentration Averaged Between 0.5 mg/L &amp; 0.8 mg/L</t>
  </si>
  <si>
    <t>TOC Performance Ratio Results Reported to ADEM were 1.0 or Greater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</si>
</sst>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"/>
    </font>
    <font>
      <sz val="8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3" fillId="0" borderId="0" xfId="0" applyFont="1" applyProtection="1">
      <protection hidden="1"/>
    </xf>
    <xf numFmtId="0" fontId="0" fillId="0" borderId="0" xfId="0" applyProtection="1">
      <protection hidden="1"/>
    </xf>
    <xf numFmtId="49" fontId="3" fillId="0" borderId="0" xfId="0" applyNumberFormat="1" applyFont="1" applyAlignment="1" applyProtection="1">
      <alignment horizontal="right"/>
      <protection hidden="1"/>
    </xf>
    <xf numFmtId="49" fontId="0" fillId="0" borderId="0" xfId="0" applyNumberFormat="1" applyAlignment="1" applyProtection="1">
      <alignment horizontal="right"/>
      <protection hidden="1"/>
    </xf>
    <xf numFmtId="2" fontId="3" fillId="0" borderId="1" xfId="0" applyNumberFormat="1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hidden="1"/>
    </xf>
    <xf numFmtId="0" fontId="0" fillId="0" borderId="0" xfId="0" applyAlignment="1" applyProtection="1">
      <alignment horizontal="left"/>
      <protection hidden="1"/>
    </xf>
    <xf numFmtId="49" fontId="1" fillId="0" borderId="0" xfId="0" applyNumberFormat="1" applyFont="1" applyAlignment="1" applyProtection="1">
      <protection hidden="1"/>
    </xf>
    <xf numFmtId="0" fontId="3" fillId="0" borderId="0" xfId="0" applyFont="1" applyAlignment="1" applyProtection="1">
      <protection hidden="1"/>
    </xf>
    <xf numFmtId="0" fontId="2" fillId="0" borderId="0" xfId="0" applyFont="1" applyAlignment="1" applyProtection="1">
      <alignment horizontal="right"/>
      <protection hidden="1"/>
    </xf>
    <xf numFmtId="0" fontId="1" fillId="0" borderId="0" xfId="0" applyFont="1" applyProtection="1">
      <protection hidden="1"/>
    </xf>
    <xf numFmtId="0" fontId="2" fillId="0" borderId="0" xfId="0" applyFont="1" applyAlignment="1" applyProtection="1">
      <protection hidden="1"/>
    </xf>
    <xf numFmtId="2" fontId="0" fillId="0" borderId="1" xfId="0" applyNumberFormat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1" fillId="0" borderId="0" xfId="0" applyFont="1" applyBorder="1" applyProtection="1">
      <protection hidden="1"/>
    </xf>
    <xf numFmtId="0" fontId="1" fillId="0" borderId="0" xfId="0" applyFont="1" applyAlignment="1" applyProtection="1">
      <alignment horizontal="right"/>
      <protection hidden="1"/>
    </xf>
    <xf numFmtId="2" fontId="1" fillId="0" borderId="1" xfId="0" applyNumberFormat="1" applyFont="1" applyBorder="1" applyAlignment="1" applyProtection="1">
      <alignment horizontal="center"/>
      <protection hidden="1"/>
    </xf>
    <xf numFmtId="0" fontId="0" fillId="0" borderId="0" xfId="0" applyBorder="1" applyProtection="1">
      <protection hidden="1"/>
    </xf>
    <xf numFmtId="0" fontId="2" fillId="0" borderId="0" xfId="0" applyFont="1" applyBorder="1" applyAlignment="1" applyProtection="1">
      <alignment horizontal="right"/>
      <protection hidden="1"/>
    </xf>
    <xf numFmtId="2" fontId="0" fillId="0" borderId="0" xfId="0" applyNumberFormat="1" applyBorder="1" applyAlignment="1" applyProtection="1">
      <alignment horizontal="center"/>
      <protection hidden="1"/>
    </xf>
    <xf numFmtId="0" fontId="4" fillId="0" borderId="0" xfId="0" applyFont="1" applyAlignment="1" applyProtection="1">
      <alignment horizontal="right"/>
      <protection hidden="1"/>
    </xf>
    <xf numFmtId="0" fontId="0" fillId="0" borderId="0" xfId="0" applyBorder="1" applyAlignment="1" applyProtection="1">
      <alignment horizontal="center"/>
      <protection hidden="1"/>
    </xf>
    <xf numFmtId="0" fontId="1" fillId="0" borderId="0" xfId="0" applyFont="1" applyAlignment="1" applyProtection="1">
      <alignment horizontal="left"/>
      <protection hidden="1"/>
    </xf>
    <xf numFmtId="0" fontId="2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horizontal="right"/>
      <protection hidden="1"/>
    </xf>
    <xf numFmtId="49" fontId="2" fillId="0" borderId="0" xfId="0" applyNumberFormat="1" applyFont="1" applyAlignment="1" applyProtection="1">
      <alignment horizontal="right"/>
      <protection hidden="1"/>
    </xf>
    <xf numFmtId="49" fontId="3" fillId="0" borderId="0" xfId="0" applyNumberFormat="1" applyFont="1" applyAlignment="1" applyProtection="1">
      <protection hidden="1"/>
    </xf>
    <xf numFmtId="2" fontId="0" fillId="0" borderId="0" xfId="0" applyNumberFormat="1" applyAlignment="1" applyProtection="1">
      <alignment horizontal="center"/>
      <protection hidden="1"/>
    </xf>
    <xf numFmtId="49" fontId="1" fillId="0" borderId="0" xfId="0" applyNumberFormat="1" applyFont="1" applyAlignment="1" applyProtection="1">
      <alignment horizontal="right"/>
      <protection hidden="1"/>
    </xf>
    <xf numFmtId="2" fontId="0" fillId="0" borderId="0" xfId="0" applyNumberFormat="1" applyProtection="1">
      <protection hidden="1"/>
    </xf>
    <xf numFmtId="0" fontId="4" fillId="0" borderId="0" xfId="0" applyFont="1" applyBorder="1" applyAlignment="1" applyProtection="1">
      <alignment horizontal="right"/>
      <protection hidden="1"/>
    </xf>
    <xf numFmtId="0" fontId="0" fillId="0" borderId="0" xfId="0" applyBorder="1" applyAlignment="1" applyProtection="1">
      <protection hidden="1"/>
    </xf>
    <xf numFmtId="0" fontId="3" fillId="0" borderId="0" xfId="0" applyFont="1" applyAlignment="1" applyProtection="1">
      <alignment horizontal="right"/>
      <protection hidden="1"/>
    </xf>
    <xf numFmtId="49" fontId="2" fillId="0" borderId="0" xfId="0" applyNumberFormat="1" applyFont="1" applyAlignment="1" applyProtection="1">
      <protection hidden="1"/>
    </xf>
    <xf numFmtId="49" fontId="3" fillId="0" borderId="0" xfId="0" applyNumberFormat="1" applyFont="1" applyAlignment="1" applyProtection="1">
      <alignment horizontal="left"/>
      <protection hidden="1"/>
    </xf>
    <xf numFmtId="49" fontId="1" fillId="0" borderId="0" xfId="0" applyNumberFormat="1" applyFont="1" applyBorder="1" applyAlignment="1" applyProtection="1">
      <protection hidden="1"/>
    </xf>
    <xf numFmtId="2" fontId="0" fillId="0" borderId="0" xfId="0" applyNumberFormat="1" applyAlignment="1" applyProtection="1">
      <alignment horizontal="left"/>
      <protection hidden="1"/>
    </xf>
    <xf numFmtId="0" fontId="3" fillId="0" borderId="0" xfId="0" applyFont="1" applyBorder="1" applyAlignment="1" applyProtection="1">
      <alignment horizontal="right"/>
      <protection hidden="1"/>
    </xf>
    <xf numFmtId="0" fontId="0" fillId="0" borderId="0" xfId="0" applyBorder="1" applyAlignment="1" applyProtection="1">
      <alignment horizontal="right"/>
      <protection hidden="1"/>
    </xf>
    <xf numFmtId="49" fontId="2" fillId="0" borderId="0" xfId="0" applyNumberFormat="1" applyFont="1" applyBorder="1" applyAlignment="1" applyProtection="1">
      <protection hidden="1"/>
    </xf>
    <xf numFmtId="0" fontId="3" fillId="0" borderId="0" xfId="0" applyFont="1" applyBorder="1" applyProtection="1"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3" fillId="0" borderId="0" xfId="0" applyFont="1" applyBorder="1" applyAlignment="1" applyProtection="1">
      <alignment horizontal="left"/>
      <protection hidden="1"/>
    </xf>
    <xf numFmtId="0" fontId="2" fillId="0" borderId="0" xfId="0" applyFont="1" applyBorder="1" applyAlignment="1" applyProtection="1">
      <alignment horizontal="center"/>
      <protection hidden="1"/>
    </xf>
    <xf numFmtId="2" fontId="4" fillId="0" borderId="1" xfId="0" applyNumberFormat="1" applyFont="1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left"/>
      <protection hidden="1"/>
    </xf>
    <xf numFmtId="0" fontId="1" fillId="0" borderId="0" xfId="0" applyFont="1" applyBorder="1" applyAlignment="1" applyProtection="1">
      <alignment horizontal="right"/>
      <protection hidden="1"/>
    </xf>
    <xf numFmtId="0" fontId="4" fillId="0" borderId="0" xfId="0" applyFont="1" applyBorder="1" applyAlignment="1" applyProtection="1">
      <alignment horizontal="center"/>
      <protection hidden="1"/>
    </xf>
    <xf numFmtId="49" fontId="1" fillId="0" borderId="0" xfId="0" applyNumberFormat="1" applyFont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383"/>
  <sheetViews>
    <sheetView showGridLines="0" tabSelected="1" zoomScaleNormal="100" workbookViewId="0">
      <selection activeCell="G246" sqref="G246"/>
    </sheetView>
  </sheetViews>
  <sheetFormatPr defaultRowHeight="15.75" customHeight="1" x14ac:dyDescent="0.25"/>
  <cols>
    <col min="1" max="1" width="5.140625" style="11" customWidth="1"/>
    <col min="2" max="11" width="9.140625" style="5"/>
    <col min="12" max="17" width="9.140625" style="10" hidden="1" customWidth="1"/>
    <col min="18" max="16384" width="9.140625" style="5"/>
  </cols>
  <sheetData>
    <row r="1" spans="1:17" ht="15.75" customHeight="1" x14ac:dyDescent="0.25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9" t="s">
        <v>148</v>
      </c>
      <c r="M1" s="9" t="s">
        <v>147</v>
      </c>
      <c r="N1" s="9" t="s">
        <v>146</v>
      </c>
      <c r="O1" s="9" t="s">
        <v>145</v>
      </c>
      <c r="P1" s="9" t="s">
        <v>150</v>
      </c>
      <c r="Q1" s="9" t="s">
        <v>151</v>
      </c>
    </row>
    <row r="2" spans="1:17" ht="15.75" customHeight="1" x14ac:dyDescent="0.25">
      <c r="A2" s="52" t="s">
        <v>58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10">
        <v>2</v>
      </c>
      <c r="M2" s="10">
        <v>1</v>
      </c>
      <c r="N2" s="9" t="s">
        <v>15</v>
      </c>
      <c r="O2" s="9" t="s">
        <v>51</v>
      </c>
      <c r="P2" s="10">
        <v>4</v>
      </c>
      <c r="Q2" s="10">
        <v>3</v>
      </c>
    </row>
    <row r="3" spans="1:17" ht="15.75" customHeight="1" x14ac:dyDescent="0.25">
      <c r="L3" s="10">
        <v>0</v>
      </c>
      <c r="M3" s="10">
        <v>0</v>
      </c>
      <c r="N3" s="9" t="s">
        <v>16</v>
      </c>
      <c r="O3" s="9" t="s">
        <v>52</v>
      </c>
      <c r="P3" s="10">
        <v>3</v>
      </c>
      <c r="Q3" s="10">
        <v>2</v>
      </c>
    </row>
    <row r="4" spans="1:17" ht="15.75" customHeight="1" x14ac:dyDescent="0.25">
      <c r="B4" s="12"/>
      <c r="C4" s="13" t="s">
        <v>1</v>
      </c>
      <c r="D4" s="54"/>
      <c r="E4" s="54"/>
      <c r="F4" s="54"/>
      <c r="G4" s="54"/>
      <c r="H4" s="54"/>
      <c r="I4" s="54"/>
      <c r="O4" s="9" t="s">
        <v>53</v>
      </c>
      <c r="P4" s="10">
        <v>2</v>
      </c>
      <c r="Q4" s="10">
        <v>1</v>
      </c>
    </row>
    <row r="5" spans="1:17" ht="15.75" customHeight="1" x14ac:dyDescent="0.25">
      <c r="O5" s="9" t="s">
        <v>54</v>
      </c>
      <c r="P5" s="10">
        <v>1</v>
      </c>
      <c r="Q5" s="10">
        <v>0</v>
      </c>
    </row>
    <row r="6" spans="1:17" ht="15.75" customHeight="1" x14ac:dyDescent="0.25">
      <c r="A6" s="14" t="s">
        <v>59</v>
      </c>
      <c r="B6" s="14" t="s">
        <v>60</v>
      </c>
      <c r="D6" s="15"/>
      <c r="E6" s="15"/>
      <c r="P6" s="10">
        <v>0</v>
      </c>
    </row>
    <row r="7" spans="1:17" ht="15.75" customHeight="1" x14ac:dyDescent="0.25">
      <c r="B7" s="14"/>
      <c r="E7" s="13" t="s">
        <v>2</v>
      </c>
      <c r="F7" s="16">
        <f>G61</f>
        <v>0</v>
      </c>
    </row>
    <row r="8" spans="1:17" ht="15.75" customHeight="1" x14ac:dyDescent="0.25">
      <c r="B8" s="14"/>
    </row>
    <row r="9" spans="1:17" ht="15.75" customHeight="1" x14ac:dyDescent="0.25">
      <c r="A9" s="14" t="s">
        <v>61</v>
      </c>
      <c r="B9" s="14" t="s">
        <v>62</v>
      </c>
    </row>
    <row r="10" spans="1:17" ht="15.75" customHeight="1" x14ac:dyDescent="0.25">
      <c r="B10" s="14"/>
      <c r="E10" s="13" t="s">
        <v>4</v>
      </c>
      <c r="F10" s="16">
        <f>G79</f>
        <v>0</v>
      </c>
    </row>
    <row r="11" spans="1:17" ht="15.75" customHeight="1" x14ac:dyDescent="0.25">
      <c r="B11" s="14"/>
    </row>
    <row r="12" spans="1:17" ht="15.75" customHeight="1" x14ac:dyDescent="0.25">
      <c r="A12" s="14" t="s">
        <v>63</v>
      </c>
      <c r="B12" s="14" t="s">
        <v>64</v>
      </c>
    </row>
    <row r="13" spans="1:17" ht="15.75" customHeight="1" x14ac:dyDescent="0.25">
      <c r="B13" s="14"/>
      <c r="E13" s="13" t="s">
        <v>3</v>
      </c>
      <c r="F13" s="16">
        <f>G92</f>
        <v>0</v>
      </c>
    </row>
    <row r="14" spans="1:17" ht="15.75" customHeight="1" x14ac:dyDescent="0.25">
      <c r="B14" s="14"/>
    </row>
    <row r="15" spans="1:17" ht="15.75" customHeight="1" x14ac:dyDescent="0.25">
      <c r="A15" s="14" t="s">
        <v>65</v>
      </c>
      <c r="B15" s="14" t="s">
        <v>66</v>
      </c>
    </row>
    <row r="16" spans="1:17" ht="15.75" customHeight="1" x14ac:dyDescent="0.25">
      <c r="B16" s="14"/>
      <c r="E16" s="13" t="s">
        <v>5</v>
      </c>
      <c r="F16" s="16">
        <f>G112</f>
        <v>0</v>
      </c>
    </row>
    <row r="17" spans="1:6" ht="15.75" customHeight="1" x14ac:dyDescent="0.25">
      <c r="B17" s="14"/>
    </row>
    <row r="18" spans="1:6" ht="15.75" customHeight="1" x14ac:dyDescent="0.25">
      <c r="A18" s="14" t="s">
        <v>67</v>
      </c>
      <c r="B18" s="14" t="s">
        <v>68</v>
      </c>
    </row>
    <row r="19" spans="1:6" ht="15.75" customHeight="1" x14ac:dyDescent="0.25">
      <c r="B19" s="14"/>
      <c r="E19" s="13" t="s">
        <v>6</v>
      </c>
      <c r="F19" s="16">
        <f>I128</f>
        <v>0</v>
      </c>
    </row>
    <row r="20" spans="1:6" ht="15.75" customHeight="1" x14ac:dyDescent="0.25">
      <c r="B20" s="14"/>
    </row>
    <row r="21" spans="1:6" ht="15.75" customHeight="1" x14ac:dyDescent="0.25">
      <c r="B21" s="14"/>
    </row>
    <row r="22" spans="1:6" ht="15.75" customHeight="1" x14ac:dyDescent="0.25">
      <c r="A22" s="14" t="s">
        <v>69</v>
      </c>
      <c r="B22" s="14" t="s">
        <v>70</v>
      </c>
    </row>
    <row r="23" spans="1:6" ht="15.75" customHeight="1" x14ac:dyDescent="0.25">
      <c r="B23" s="14"/>
      <c r="E23" s="13" t="s">
        <v>7</v>
      </c>
      <c r="F23" s="16">
        <f>H171</f>
        <v>0</v>
      </c>
    </row>
    <row r="24" spans="1:6" ht="15.75" customHeight="1" x14ac:dyDescent="0.25">
      <c r="B24" s="14"/>
    </row>
    <row r="25" spans="1:6" ht="15.75" customHeight="1" x14ac:dyDescent="0.25">
      <c r="A25" s="14" t="s">
        <v>71</v>
      </c>
      <c r="B25" s="14" t="s">
        <v>72</v>
      </c>
    </row>
    <row r="26" spans="1:6" ht="15.75" customHeight="1" x14ac:dyDescent="0.25">
      <c r="B26" s="14"/>
      <c r="E26" s="13" t="s">
        <v>8</v>
      </c>
      <c r="F26" s="16">
        <f>H199</f>
        <v>0</v>
      </c>
    </row>
    <row r="27" spans="1:6" ht="15.75" customHeight="1" x14ac:dyDescent="0.25">
      <c r="B27" s="14"/>
    </row>
    <row r="28" spans="1:6" ht="15.75" customHeight="1" x14ac:dyDescent="0.25">
      <c r="A28" s="14" t="s">
        <v>73</v>
      </c>
      <c r="B28" s="14" t="s">
        <v>74</v>
      </c>
    </row>
    <row r="29" spans="1:6" ht="15.75" customHeight="1" x14ac:dyDescent="0.25">
      <c r="B29" s="14"/>
      <c r="E29" s="13" t="s">
        <v>9</v>
      </c>
      <c r="F29" s="16">
        <f>G218</f>
        <v>0</v>
      </c>
    </row>
    <row r="30" spans="1:6" ht="15.75" customHeight="1" x14ac:dyDescent="0.25">
      <c r="B30" s="14"/>
    </row>
    <row r="31" spans="1:6" ht="15.75" customHeight="1" x14ac:dyDescent="0.25">
      <c r="A31" s="14" t="s">
        <v>75</v>
      </c>
      <c r="B31" s="14" t="s">
        <v>76</v>
      </c>
      <c r="E31" s="17"/>
    </row>
    <row r="32" spans="1:6" ht="15.75" customHeight="1" x14ac:dyDescent="0.25">
      <c r="B32" s="14"/>
      <c r="E32" s="13" t="s">
        <v>7</v>
      </c>
      <c r="F32" s="16">
        <f>G232</f>
        <v>0</v>
      </c>
    </row>
    <row r="33" spans="1:9" ht="15.75" customHeight="1" x14ac:dyDescent="0.25">
      <c r="B33" s="14"/>
    </row>
    <row r="34" spans="1:9" ht="15.75" customHeight="1" x14ac:dyDescent="0.25">
      <c r="A34" s="14" t="s">
        <v>77</v>
      </c>
      <c r="B34" s="14" t="s">
        <v>78</v>
      </c>
      <c r="E34" s="17"/>
    </row>
    <row r="35" spans="1:9" ht="15.75" customHeight="1" x14ac:dyDescent="0.25">
      <c r="E35" s="13" t="s">
        <v>8</v>
      </c>
      <c r="F35" s="16">
        <f>G250</f>
        <v>0</v>
      </c>
    </row>
    <row r="38" spans="1:9" ht="15.75" customHeight="1" x14ac:dyDescent="0.25">
      <c r="C38" s="18"/>
      <c r="E38" s="19" t="s">
        <v>10</v>
      </c>
      <c r="F38" s="20">
        <f>SUM(F7,F10,F13,F16,F19,F23,F26,F29,F32,F35)</f>
        <v>0</v>
      </c>
      <c r="G38" s="5" t="s">
        <v>11</v>
      </c>
    </row>
    <row r="39" spans="1:9" ht="15.75" customHeight="1" x14ac:dyDescent="0.25">
      <c r="C39" s="21"/>
      <c r="D39" s="21"/>
      <c r="E39" s="21"/>
      <c r="F39" s="21"/>
      <c r="G39" s="21"/>
    </row>
    <row r="40" spans="1:9" ht="15.75" customHeight="1" x14ac:dyDescent="0.25">
      <c r="C40" s="21"/>
      <c r="D40" s="22"/>
      <c r="E40" s="23"/>
      <c r="F40" s="21"/>
      <c r="G40" s="21"/>
    </row>
    <row r="41" spans="1:9" ht="15.75" customHeight="1" x14ac:dyDescent="0.25">
      <c r="C41" s="21"/>
      <c r="D41" s="21"/>
      <c r="E41" s="21"/>
      <c r="F41" s="21"/>
      <c r="G41" s="21"/>
    </row>
    <row r="42" spans="1:9" ht="15.75" customHeight="1" x14ac:dyDescent="0.25">
      <c r="C42" s="24" t="s">
        <v>12</v>
      </c>
      <c r="D42" s="53"/>
      <c r="E42" s="53"/>
      <c r="F42" s="53"/>
      <c r="G42" s="53"/>
      <c r="H42" s="53"/>
    </row>
    <row r="44" spans="1:9" ht="15.75" customHeight="1" x14ac:dyDescent="0.25">
      <c r="C44" s="24" t="s">
        <v>13</v>
      </c>
      <c r="D44" s="53"/>
      <c r="E44" s="53"/>
      <c r="F44" s="53"/>
      <c r="G44" s="53"/>
      <c r="H44" s="53"/>
    </row>
    <row r="45" spans="1:9" ht="15.75" customHeight="1" x14ac:dyDescent="0.25">
      <c r="C45" s="21"/>
      <c r="D45" s="22"/>
      <c r="E45" s="23"/>
      <c r="F45" s="21"/>
      <c r="G45" s="21"/>
    </row>
    <row r="46" spans="1:9" ht="15.75" customHeight="1" x14ac:dyDescent="0.25">
      <c r="C46" s="21"/>
      <c r="D46" s="21"/>
      <c r="E46" s="25"/>
      <c r="F46" s="21"/>
      <c r="G46" s="21"/>
    </row>
    <row r="47" spans="1:9" ht="15.75" customHeight="1" x14ac:dyDescent="0.25">
      <c r="A47" s="11" t="s">
        <v>59</v>
      </c>
      <c r="B47" s="26" t="s">
        <v>60</v>
      </c>
      <c r="G47" s="27" t="s">
        <v>55</v>
      </c>
      <c r="I47" s="27" t="s">
        <v>49</v>
      </c>
    </row>
    <row r="49" spans="1:9" ht="15.75" customHeight="1" x14ac:dyDescent="0.2">
      <c r="A49" s="6" t="s">
        <v>79</v>
      </c>
      <c r="B49" s="5" t="s">
        <v>80</v>
      </c>
      <c r="F49" s="28"/>
      <c r="G49" s="1"/>
      <c r="H49" s="28"/>
      <c r="I49" s="16" t="str">
        <f>IF(G49="Yes",1,IF(G49="No",0, IF(G49="","")))</f>
        <v/>
      </c>
    </row>
    <row r="50" spans="1:9" ht="15.75" customHeight="1" x14ac:dyDescent="0.2">
      <c r="A50" s="29"/>
      <c r="B50" s="30" t="s">
        <v>14</v>
      </c>
      <c r="G50" s="17"/>
      <c r="I50" s="31"/>
    </row>
    <row r="51" spans="1:9" ht="15.75" customHeight="1" x14ac:dyDescent="0.2">
      <c r="A51" s="29"/>
      <c r="G51" s="17"/>
      <c r="I51" s="31"/>
    </row>
    <row r="52" spans="1:9" ht="15.75" customHeight="1" x14ac:dyDescent="0.2">
      <c r="A52" s="6" t="s">
        <v>81</v>
      </c>
      <c r="B52" s="5" t="s">
        <v>82</v>
      </c>
      <c r="F52" s="28"/>
      <c r="G52" s="1"/>
      <c r="H52" s="28"/>
      <c r="I52" s="16" t="str">
        <f>IF(G52="Yes",1,IF(G52="No",0, IF(G52="","")))</f>
        <v/>
      </c>
    </row>
    <row r="53" spans="1:9" ht="15.75" customHeight="1" x14ac:dyDescent="0.25">
      <c r="A53" s="32"/>
      <c r="B53" s="30" t="s">
        <v>14</v>
      </c>
      <c r="G53" s="17"/>
      <c r="I53" s="31"/>
    </row>
    <row r="54" spans="1:9" ht="15.75" customHeight="1" x14ac:dyDescent="0.2">
      <c r="A54" s="6"/>
      <c r="G54" s="17"/>
      <c r="I54" s="31"/>
    </row>
    <row r="55" spans="1:9" ht="15.75" customHeight="1" x14ac:dyDescent="0.2">
      <c r="A55" s="6" t="s">
        <v>83</v>
      </c>
      <c r="B55" s="5" t="s">
        <v>86</v>
      </c>
      <c r="G55" s="1"/>
      <c r="I55" s="16" t="str">
        <f>IF(G55="Yes",1,IF(G55="No",0, IF(G55="","")))</f>
        <v/>
      </c>
    </row>
    <row r="56" spans="1:9" ht="15.75" customHeight="1" x14ac:dyDescent="0.25">
      <c r="A56" s="32"/>
      <c r="B56" s="30" t="s">
        <v>14</v>
      </c>
      <c r="G56" s="17"/>
      <c r="I56" s="31"/>
    </row>
    <row r="57" spans="1:9" ht="15.75" customHeight="1" x14ac:dyDescent="0.2">
      <c r="A57" s="6"/>
      <c r="G57" s="17"/>
      <c r="I57" s="31"/>
    </row>
    <row r="58" spans="1:9" ht="15.75" customHeight="1" x14ac:dyDescent="0.2">
      <c r="A58" s="6" t="s">
        <v>85</v>
      </c>
      <c r="B58" s="5" t="s">
        <v>84</v>
      </c>
      <c r="F58" s="28"/>
      <c r="G58" s="1"/>
      <c r="H58" s="28"/>
      <c r="I58" s="16" t="str">
        <f>IF(G58="Excellent",4,IF(G58="Good",3,IF(G58="Fair",2,IF(G58="Poor",0,IF(G58="","")))))</f>
        <v/>
      </c>
    </row>
    <row r="59" spans="1:9" ht="15.75" customHeight="1" x14ac:dyDescent="0.25">
      <c r="B59" s="5" t="s">
        <v>154</v>
      </c>
      <c r="G59" s="17"/>
    </row>
    <row r="60" spans="1:9" ht="15.75" customHeight="1" x14ac:dyDescent="0.25">
      <c r="G60" s="17"/>
    </row>
    <row r="61" spans="1:9" ht="15.75" customHeight="1" x14ac:dyDescent="0.25">
      <c r="F61" s="13" t="s">
        <v>17</v>
      </c>
      <c r="G61" s="16">
        <f t="array" ref="G61">SUM(I49:I58)</f>
        <v>0</v>
      </c>
      <c r="I61" s="33"/>
    </row>
    <row r="62" spans="1:9" ht="15.75" customHeight="1" x14ac:dyDescent="0.25">
      <c r="C62" s="34"/>
      <c r="D62" s="35"/>
      <c r="E62" s="35"/>
      <c r="F62" s="35"/>
      <c r="G62" s="35"/>
      <c r="H62" s="35"/>
    </row>
    <row r="63" spans="1:9" ht="15.75" customHeight="1" x14ac:dyDescent="0.25">
      <c r="A63" s="11" t="s">
        <v>61</v>
      </c>
      <c r="B63" s="26" t="s">
        <v>62</v>
      </c>
      <c r="G63" s="27" t="s">
        <v>55</v>
      </c>
      <c r="I63" s="27" t="s">
        <v>49</v>
      </c>
    </row>
    <row r="65" spans="1:9" ht="15.75" customHeight="1" x14ac:dyDescent="0.2">
      <c r="A65" s="6" t="s">
        <v>79</v>
      </c>
      <c r="B65" s="4" t="s">
        <v>90</v>
      </c>
      <c r="C65" s="36"/>
      <c r="D65" s="36"/>
      <c r="E65" s="36"/>
      <c r="F65" s="28"/>
      <c r="G65" s="1"/>
      <c r="H65" s="36" t="s">
        <v>50</v>
      </c>
      <c r="I65" s="16" t="str">
        <f>IF(G65="Yes",1,IF(G65="No",-1,IF(G65="","")))</f>
        <v/>
      </c>
    </row>
    <row r="66" spans="1:9" ht="15.75" customHeight="1" x14ac:dyDescent="0.2">
      <c r="A66" s="37"/>
      <c r="B66" s="38" t="s">
        <v>20</v>
      </c>
      <c r="C66" s="36"/>
      <c r="D66" s="36"/>
      <c r="E66" s="36"/>
      <c r="G66" s="17"/>
      <c r="I66" s="17"/>
    </row>
    <row r="67" spans="1:9" ht="15.75" customHeight="1" x14ac:dyDescent="0.2">
      <c r="A67" s="6"/>
      <c r="B67" s="36"/>
      <c r="C67" s="36"/>
      <c r="D67" s="36"/>
      <c r="E67" s="36"/>
      <c r="G67" s="17"/>
      <c r="I67" s="17"/>
    </row>
    <row r="68" spans="1:9" ht="15.75" customHeight="1" x14ac:dyDescent="0.2">
      <c r="A68" s="6" t="s">
        <v>81</v>
      </c>
      <c r="B68" s="9" t="s">
        <v>87</v>
      </c>
      <c r="C68" s="36"/>
      <c r="D68" s="36"/>
      <c r="E68" s="36"/>
      <c r="F68" s="28"/>
      <c r="G68" s="1"/>
      <c r="H68" s="36" t="s">
        <v>50</v>
      </c>
      <c r="I68" s="16" t="str">
        <f>IF(G68="Yes",1,IF(G68="No",-1,IF(G68="","")))</f>
        <v/>
      </c>
    </row>
    <row r="69" spans="1:9" ht="15.75" customHeight="1" x14ac:dyDescent="0.25">
      <c r="B69" s="38" t="s">
        <v>20</v>
      </c>
      <c r="C69" s="36"/>
      <c r="D69" s="36"/>
      <c r="E69" s="36"/>
      <c r="G69" s="17"/>
      <c r="I69" s="17"/>
    </row>
    <row r="70" spans="1:9" ht="15.75" customHeight="1" x14ac:dyDescent="0.2">
      <c r="A70" s="6"/>
      <c r="B70" s="36"/>
      <c r="C70" s="36"/>
      <c r="D70" s="36"/>
      <c r="E70" s="36"/>
      <c r="G70" s="17"/>
      <c r="I70" s="17"/>
    </row>
    <row r="71" spans="1:9" ht="15.75" customHeight="1" x14ac:dyDescent="0.2">
      <c r="A71" s="6" t="s">
        <v>88</v>
      </c>
      <c r="B71" s="9" t="s">
        <v>89</v>
      </c>
      <c r="C71" s="36"/>
      <c r="D71" s="36"/>
      <c r="E71" s="36"/>
      <c r="F71" s="28"/>
      <c r="G71" s="1"/>
      <c r="H71" s="28"/>
      <c r="I71" s="16" t="str">
        <f>IF(G71="Yes",1,IF(G71="No",0, IF(G71="","")))</f>
        <v/>
      </c>
    </row>
    <row r="72" spans="1:9" ht="15.75" customHeight="1" x14ac:dyDescent="0.25">
      <c r="B72" s="38" t="s">
        <v>27</v>
      </c>
      <c r="C72" s="36"/>
      <c r="D72" s="36"/>
      <c r="E72" s="36"/>
      <c r="G72" s="17"/>
      <c r="I72" s="17"/>
    </row>
    <row r="73" spans="1:9" ht="15.75" customHeight="1" x14ac:dyDescent="0.25">
      <c r="B73" s="38" t="s">
        <v>14</v>
      </c>
      <c r="C73" s="36"/>
      <c r="D73" s="36"/>
      <c r="E73" s="36"/>
      <c r="G73" s="17"/>
      <c r="I73" s="17"/>
    </row>
    <row r="74" spans="1:9" ht="15.75" customHeight="1" x14ac:dyDescent="0.2">
      <c r="A74" s="6"/>
      <c r="B74" s="36"/>
      <c r="C74" s="36"/>
      <c r="D74" s="36"/>
      <c r="E74" s="36"/>
      <c r="G74" s="17"/>
      <c r="I74" s="17"/>
    </row>
    <row r="75" spans="1:9" ht="15.75" customHeight="1" x14ac:dyDescent="0.2">
      <c r="A75" s="6" t="s">
        <v>85</v>
      </c>
      <c r="B75" s="4" t="s">
        <v>91</v>
      </c>
      <c r="C75" s="36"/>
      <c r="D75" s="36"/>
      <c r="E75" s="36"/>
      <c r="F75" s="28"/>
      <c r="G75" s="1"/>
      <c r="H75" s="28"/>
      <c r="I75" s="16" t="str">
        <f>IF(G75="Yes",1,IF(G75="No",0, IF(G75="","")))</f>
        <v/>
      </c>
    </row>
    <row r="76" spans="1:9" ht="15.75" customHeight="1" x14ac:dyDescent="0.25">
      <c r="B76" s="5" t="s">
        <v>92</v>
      </c>
      <c r="C76" s="36"/>
      <c r="D76" s="36"/>
      <c r="E76" s="36"/>
      <c r="G76" s="17"/>
    </row>
    <row r="77" spans="1:9" ht="15.75" customHeight="1" x14ac:dyDescent="0.25">
      <c r="B77" s="38" t="s">
        <v>14</v>
      </c>
      <c r="C77" s="36"/>
      <c r="D77" s="36"/>
      <c r="E77" s="36"/>
      <c r="G77" s="17"/>
    </row>
    <row r="78" spans="1:9" ht="15.75" customHeight="1" x14ac:dyDescent="0.25">
      <c r="A78" s="39"/>
      <c r="B78" s="21"/>
      <c r="C78" s="21"/>
      <c r="D78" s="21"/>
      <c r="E78" s="21"/>
      <c r="F78" s="21"/>
      <c r="G78" s="25"/>
      <c r="H78" s="21"/>
      <c r="I78" s="25"/>
    </row>
    <row r="79" spans="1:9" ht="15.75" customHeight="1" x14ac:dyDescent="0.25">
      <c r="A79" s="39"/>
      <c r="B79" s="21"/>
      <c r="C79" s="21"/>
      <c r="D79" s="21"/>
      <c r="F79" s="13" t="s">
        <v>18</v>
      </c>
      <c r="G79" s="16">
        <f>SUM(I65:I75)</f>
        <v>0</v>
      </c>
      <c r="H79" s="21"/>
      <c r="I79" s="25"/>
    </row>
    <row r="81" spans="1:12" ht="15.75" customHeight="1" x14ac:dyDescent="0.25">
      <c r="A81" s="11" t="s">
        <v>63</v>
      </c>
      <c r="B81" s="26" t="s">
        <v>64</v>
      </c>
      <c r="G81" s="27" t="s">
        <v>55</v>
      </c>
      <c r="I81" s="27" t="s">
        <v>49</v>
      </c>
    </row>
    <row r="83" spans="1:12" ht="15.75" customHeight="1" x14ac:dyDescent="0.2">
      <c r="A83" s="6" t="s">
        <v>79</v>
      </c>
      <c r="B83" s="4" t="s">
        <v>93</v>
      </c>
      <c r="F83" s="28"/>
      <c r="G83" s="1"/>
      <c r="H83" s="36" t="s">
        <v>50</v>
      </c>
      <c r="I83" s="16" t="str">
        <f>IF(G83="Yes",1,IF(G83="No",-1,IF(G83="","")))</f>
        <v/>
      </c>
    </row>
    <row r="84" spans="1:12" ht="15.75" customHeight="1" x14ac:dyDescent="0.25">
      <c r="B84" s="5" t="s">
        <v>20</v>
      </c>
      <c r="G84" s="17"/>
      <c r="I84" s="17"/>
    </row>
    <row r="85" spans="1:12" ht="15.75" customHeight="1" x14ac:dyDescent="0.2">
      <c r="A85" s="6"/>
      <c r="G85" s="17"/>
      <c r="I85" s="17"/>
    </row>
    <row r="86" spans="1:12" ht="15.75" customHeight="1" x14ac:dyDescent="0.2">
      <c r="A86" s="6" t="s">
        <v>81</v>
      </c>
      <c r="B86" s="4" t="s">
        <v>94</v>
      </c>
      <c r="G86" s="1"/>
      <c r="I86" s="16" t="str">
        <f>IF(G86="Yes",1,IF(G86="No",0, IF(G86="","")))</f>
        <v/>
      </c>
    </row>
    <row r="87" spans="1:12" ht="15.75" customHeight="1" x14ac:dyDescent="0.25">
      <c r="B87" s="5" t="s">
        <v>14</v>
      </c>
      <c r="G87" s="17"/>
      <c r="I87" s="17"/>
    </row>
    <row r="88" spans="1:12" ht="15.75" customHeight="1" x14ac:dyDescent="0.2">
      <c r="A88" s="6"/>
      <c r="G88" s="17"/>
      <c r="I88" s="17"/>
    </row>
    <row r="89" spans="1:12" ht="15.75" customHeight="1" x14ac:dyDescent="0.2">
      <c r="A89" s="6" t="s">
        <v>83</v>
      </c>
      <c r="B89" s="4" t="s">
        <v>84</v>
      </c>
      <c r="F89" s="28"/>
      <c r="G89" s="1"/>
      <c r="H89" s="28"/>
      <c r="I89" s="16" t="str">
        <f>IF(G89="Excellent",4,IF(G89="Good",3,IF(G89="Fair",2,IF(G89="Poor",0,IF(G89="","")))))</f>
        <v/>
      </c>
      <c r="K89" s="4"/>
    </row>
    <row r="90" spans="1:12" ht="15.75" customHeight="1" x14ac:dyDescent="0.25">
      <c r="B90" s="5" t="s">
        <v>154</v>
      </c>
      <c r="G90" s="17"/>
    </row>
    <row r="91" spans="1:12" ht="15.75" customHeight="1" x14ac:dyDescent="0.25">
      <c r="G91" s="17"/>
    </row>
    <row r="92" spans="1:12" ht="15.75" customHeight="1" x14ac:dyDescent="0.25">
      <c r="F92" s="13" t="s">
        <v>19</v>
      </c>
      <c r="G92" s="16">
        <f t="array" ref="G92">SUM(I83:I89)</f>
        <v>0</v>
      </c>
      <c r="I92" s="33"/>
      <c r="L92" s="40"/>
    </row>
    <row r="93" spans="1:12" ht="15.75" customHeight="1" x14ac:dyDescent="0.25">
      <c r="A93" s="39"/>
      <c r="B93" s="21"/>
      <c r="C93" s="21"/>
      <c r="D93" s="21"/>
      <c r="E93" s="21"/>
      <c r="F93" s="21"/>
      <c r="G93" s="25"/>
      <c r="H93" s="21"/>
      <c r="I93" s="21"/>
    </row>
    <row r="94" spans="1:12" ht="15.75" customHeight="1" x14ac:dyDescent="0.25">
      <c r="A94" s="39"/>
      <c r="B94" s="21"/>
      <c r="C94" s="21"/>
      <c r="D94" s="21"/>
      <c r="E94" s="21"/>
      <c r="F94" s="21"/>
      <c r="G94" s="25"/>
      <c r="H94" s="21"/>
      <c r="I94" s="21"/>
    </row>
    <row r="95" spans="1:12" ht="15.75" customHeight="1" x14ac:dyDescent="0.25">
      <c r="A95" s="11" t="s">
        <v>65</v>
      </c>
      <c r="B95" s="26" t="s">
        <v>66</v>
      </c>
      <c r="G95" s="27" t="s">
        <v>55</v>
      </c>
      <c r="I95" s="27" t="s">
        <v>49</v>
      </c>
      <c r="J95" s="21"/>
    </row>
    <row r="96" spans="1:12" ht="15.75" customHeight="1" x14ac:dyDescent="0.25">
      <c r="J96" s="21"/>
    </row>
    <row r="97" spans="1:12" ht="15.75" customHeight="1" x14ac:dyDescent="0.2">
      <c r="A97" s="6" t="s">
        <v>95</v>
      </c>
      <c r="B97" s="4" t="s">
        <v>96</v>
      </c>
      <c r="C97" s="4"/>
      <c r="D97" s="4"/>
      <c r="F97" s="28"/>
      <c r="G97" s="1"/>
      <c r="H97" s="36" t="s">
        <v>50</v>
      </c>
      <c r="I97" s="16" t="str">
        <f>IF(G97="Yes",2,IF(G97="No",-2,IF(G97="","")))</f>
        <v/>
      </c>
      <c r="J97" s="21"/>
    </row>
    <row r="98" spans="1:12" ht="15.75" customHeight="1" x14ac:dyDescent="0.25">
      <c r="B98" s="30" t="s">
        <v>56</v>
      </c>
      <c r="C98" s="4"/>
      <c r="D98" s="4"/>
      <c r="G98" s="17"/>
      <c r="I98" s="17"/>
      <c r="J98" s="21"/>
    </row>
    <row r="99" spans="1:12" ht="15.75" customHeight="1" x14ac:dyDescent="0.2">
      <c r="A99" s="30"/>
      <c r="B99" s="4"/>
      <c r="C99" s="4"/>
      <c r="D99" s="4"/>
      <c r="G99" s="17"/>
      <c r="I99" s="17"/>
      <c r="J99" s="21"/>
    </row>
    <row r="100" spans="1:12" ht="15.75" customHeight="1" x14ac:dyDescent="0.2">
      <c r="A100" s="6" t="s">
        <v>97</v>
      </c>
      <c r="B100" s="4" t="s">
        <v>98</v>
      </c>
      <c r="C100" s="4"/>
      <c r="D100" s="4"/>
      <c r="F100" s="28"/>
      <c r="G100" s="1"/>
      <c r="H100" s="36" t="s">
        <v>50</v>
      </c>
      <c r="I100" s="16" t="str">
        <f>IF(G100="Yes",2,IF(G100="No",-2,IF(G100="","")))</f>
        <v/>
      </c>
      <c r="J100" s="21"/>
    </row>
    <row r="101" spans="1:12" ht="15.75" customHeight="1" x14ac:dyDescent="0.25">
      <c r="B101" s="30" t="s">
        <v>56</v>
      </c>
      <c r="C101" s="4"/>
      <c r="D101" s="4"/>
      <c r="G101" s="17"/>
      <c r="I101" s="17"/>
      <c r="J101" s="21"/>
      <c r="L101" s="40"/>
    </row>
    <row r="102" spans="1:12" ht="15.75" customHeight="1" x14ac:dyDescent="0.2">
      <c r="A102" s="30"/>
      <c r="B102" s="4"/>
      <c r="C102" s="4"/>
      <c r="D102" s="4"/>
      <c r="G102" s="17"/>
      <c r="I102" s="17"/>
      <c r="J102" s="21"/>
    </row>
    <row r="103" spans="1:12" ht="15.75" customHeight="1" x14ac:dyDescent="0.2">
      <c r="A103" s="6" t="s">
        <v>88</v>
      </c>
      <c r="B103" s="4" t="s">
        <v>99</v>
      </c>
      <c r="C103" s="4"/>
      <c r="D103" s="4"/>
      <c r="F103" s="28"/>
      <c r="G103" s="1"/>
      <c r="H103" s="36" t="s">
        <v>50</v>
      </c>
      <c r="I103" s="16" t="str">
        <f>IF(G103="Yes",2,IF(G103="No",-2,IF(G103="","")))</f>
        <v/>
      </c>
      <c r="J103" s="21"/>
    </row>
    <row r="104" spans="1:12" ht="15.75" customHeight="1" x14ac:dyDescent="0.25">
      <c r="B104" s="30" t="s">
        <v>56</v>
      </c>
      <c r="C104" s="4"/>
      <c r="D104" s="4"/>
      <c r="G104" s="17"/>
      <c r="I104" s="17"/>
      <c r="J104" s="21"/>
    </row>
    <row r="105" spans="1:12" ht="15.75" customHeight="1" x14ac:dyDescent="0.2">
      <c r="A105" s="30"/>
      <c r="B105" s="4"/>
      <c r="C105" s="4"/>
      <c r="D105" s="4"/>
      <c r="G105" s="17"/>
      <c r="I105" s="17"/>
      <c r="J105" s="21"/>
    </row>
    <row r="106" spans="1:12" ht="15.75" customHeight="1" x14ac:dyDescent="0.2">
      <c r="A106" s="6" t="s">
        <v>100</v>
      </c>
      <c r="B106" s="4" t="s">
        <v>101</v>
      </c>
      <c r="C106" s="4"/>
      <c r="D106" s="4"/>
      <c r="G106" s="2"/>
      <c r="I106" s="16" t="str">
        <f>IF(G106="Yes",2,IF(G106="No",0, IF(G106="","")))</f>
        <v/>
      </c>
      <c r="J106" s="21"/>
    </row>
    <row r="107" spans="1:12" ht="15.75" customHeight="1" x14ac:dyDescent="0.25">
      <c r="B107" s="30" t="s">
        <v>57</v>
      </c>
      <c r="C107" s="4"/>
      <c r="D107" s="4"/>
      <c r="G107" s="17"/>
      <c r="I107" s="17"/>
      <c r="J107" s="21"/>
    </row>
    <row r="108" spans="1:12" ht="15.75" customHeight="1" x14ac:dyDescent="0.2">
      <c r="A108" s="30"/>
      <c r="B108" s="4"/>
      <c r="C108" s="4"/>
      <c r="D108" s="4"/>
      <c r="G108" s="17"/>
      <c r="I108" s="17"/>
      <c r="J108" s="21"/>
    </row>
    <row r="109" spans="1:12" ht="15.75" customHeight="1" x14ac:dyDescent="0.2">
      <c r="A109" s="6" t="s">
        <v>102</v>
      </c>
      <c r="B109" s="4" t="s">
        <v>84</v>
      </c>
      <c r="C109" s="4"/>
      <c r="D109" s="4"/>
      <c r="F109" s="28"/>
      <c r="G109" s="1"/>
      <c r="H109" s="28"/>
      <c r="I109" s="16" t="str">
        <f>IF(G109="Excellent",4,IF(G109="Good",3,IF(G109="Fair",2,IF(G109="Poor",0,IF(G109="","")))))</f>
        <v/>
      </c>
      <c r="J109" s="21"/>
    </row>
    <row r="110" spans="1:12" ht="15.75" customHeight="1" x14ac:dyDescent="0.25">
      <c r="B110" s="5" t="s">
        <v>154</v>
      </c>
      <c r="C110" s="4"/>
      <c r="D110" s="4"/>
      <c r="G110" s="17"/>
      <c r="J110" s="21"/>
    </row>
    <row r="111" spans="1:12" ht="15.75" customHeight="1" x14ac:dyDescent="0.25">
      <c r="B111" s="4"/>
      <c r="C111" s="4"/>
      <c r="D111" s="4"/>
      <c r="J111" s="21"/>
    </row>
    <row r="112" spans="1:12" ht="15.75" customHeight="1" x14ac:dyDescent="0.25">
      <c r="F112" s="13" t="s">
        <v>21</v>
      </c>
      <c r="G112" s="16">
        <f>SUM(I97:I109)</f>
        <v>0</v>
      </c>
      <c r="H112" s="21"/>
      <c r="I112" s="33"/>
      <c r="J112" s="21"/>
    </row>
    <row r="113" spans="1:10" ht="15.75" customHeight="1" x14ac:dyDescent="0.25">
      <c r="A113" s="39"/>
      <c r="B113" s="21"/>
      <c r="C113" s="21"/>
      <c r="D113" s="21"/>
      <c r="E113" s="21"/>
      <c r="F113" s="21"/>
      <c r="G113" s="21"/>
      <c r="H113" s="41"/>
      <c r="I113" s="21"/>
      <c r="J113" s="21"/>
    </row>
    <row r="114" spans="1:10" ht="15.75" customHeight="1" x14ac:dyDescent="0.25">
      <c r="A114" s="11" t="s">
        <v>103</v>
      </c>
      <c r="B114" s="26" t="s">
        <v>68</v>
      </c>
      <c r="H114" s="21"/>
      <c r="I114" s="27" t="s">
        <v>49</v>
      </c>
      <c r="J114" s="21"/>
    </row>
    <row r="115" spans="1:10" ht="15.75" customHeight="1" x14ac:dyDescent="0.25">
      <c r="B115" s="5" t="s">
        <v>25</v>
      </c>
      <c r="C115" s="4"/>
      <c r="H115" s="21"/>
      <c r="J115" s="21"/>
    </row>
    <row r="116" spans="1:10" ht="15.75" customHeight="1" x14ac:dyDescent="0.2">
      <c r="A116" s="30"/>
      <c r="B116" s="4"/>
      <c r="C116" s="4"/>
      <c r="H116" s="21"/>
      <c r="J116" s="21"/>
    </row>
    <row r="117" spans="1:10" ht="15.75" customHeight="1" x14ac:dyDescent="0.2">
      <c r="A117" s="6" t="s">
        <v>95</v>
      </c>
      <c r="B117" s="4" t="s">
        <v>104</v>
      </c>
      <c r="C117" s="4"/>
      <c r="H117" s="21"/>
      <c r="I117" s="3"/>
      <c r="J117" s="21"/>
    </row>
    <row r="118" spans="1:10" ht="15.75" customHeight="1" x14ac:dyDescent="0.2">
      <c r="A118" s="7"/>
      <c r="C118" s="4"/>
      <c r="H118" s="21"/>
      <c r="I118" s="31"/>
      <c r="J118" s="21"/>
    </row>
    <row r="119" spans="1:10" ht="15.75" customHeight="1" x14ac:dyDescent="0.2">
      <c r="A119" s="6" t="s">
        <v>97</v>
      </c>
      <c r="B119" s="4" t="s">
        <v>105</v>
      </c>
      <c r="C119" s="4"/>
      <c r="H119" s="42"/>
      <c r="I119" s="3"/>
      <c r="J119" s="21"/>
    </row>
    <row r="120" spans="1:10" ht="15.75" customHeight="1" x14ac:dyDescent="0.2">
      <c r="A120" s="7"/>
      <c r="B120" s="5" t="s">
        <v>28</v>
      </c>
      <c r="C120" s="4"/>
      <c r="H120" s="21"/>
      <c r="I120" s="31"/>
      <c r="J120" s="21"/>
    </row>
    <row r="121" spans="1:10" ht="15.75" customHeight="1" x14ac:dyDescent="0.2">
      <c r="A121" s="7"/>
      <c r="C121" s="4"/>
      <c r="H121" s="21"/>
      <c r="I121" s="31"/>
      <c r="J121" s="21"/>
    </row>
    <row r="122" spans="1:10" ht="15.75" customHeight="1" x14ac:dyDescent="0.2">
      <c r="A122" s="6" t="s">
        <v>88</v>
      </c>
      <c r="B122" s="4" t="s">
        <v>106</v>
      </c>
      <c r="C122" s="4"/>
      <c r="H122" s="21"/>
      <c r="I122" s="3"/>
      <c r="J122" s="21"/>
    </row>
    <row r="123" spans="1:10" ht="15.75" customHeight="1" x14ac:dyDescent="0.2">
      <c r="A123" s="7"/>
      <c r="B123" s="5" t="s">
        <v>29</v>
      </c>
      <c r="C123" s="4"/>
      <c r="I123" s="31"/>
      <c r="J123" s="21"/>
    </row>
    <row r="124" spans="1:10" ht="15.75" customHeight="1" x14ac:dyDescent="0.2">
      <c r="A124" s="7"/>
      <c r="C124" s="4"/>
      <c r="H124" s="21"/>
      <c r="I124" s="31"/>
      <c r="J124" s="21"/>
    </row>
    <row r="125" spans="1:10" ht="15.75" customHeight="1" x14ac:dyDescent="0.2">
      <c r="A125" s="6" t="s">
        <v>100</v>
      </c>
      <c r="B125" s="4" t="s">
        <v>107</v>
      </c>
      <c r="C125" s="4"/>
      <c r="H125" s="21"/>
      <c r="I125" s="3"/>
      <c r="J125" s="21"/>
    </row>
    <row r="126" spans="1:10" ht="15.75" customHeight="1" x14ac:dyDescent="0.2">
      <c r="A126" s="7"/>
      <c r="B126" s="5" t="s">
        <v>30</v>
      </c>
      <c r="C126" s="4"/>
      <c r="H126" s="41"/>
      <c r="I126" s="17"/>
      <c r="J126" s="21"/>
    </row>
    <row r="127" spans="1:10" ht="15.75" customHeight="1" x14ac:dyDescent="0.25">
      <c r="H127" s="21"/>
      <c r="I127" s="17"/>
      <c r="J127" s="21"/>
    </row>
    <row r="128" spans="1:10" ht="15.75" customHeight="1" x14ac:dyDescent="0.25">
      <c r="H128" s="13" t="s">
        <v>22</v>
      </c>
      <c r="I128" s="16">
        <f>SUM(I117:I125)</f>
        <v>0</v>
      </c>
      <c r="J128" s="21"/>
    </row>
    <row r="129" spans="1:10" ht="15.75" customHeight="1" x14ac:dyDescent="0.25">
      <c r="A129" s="39"/>
      <c r="B129" s="21"/>
      <c r="C129" s="21"/>
      <c r="D129" s="21"/>
      <c r="E129" s="21"/>
      <c r="F129" s="21"/>
      <c r="G129" s="25"/>
      <c r="H129" s="41"/>
      <c r="I129" s="25"/>
      <c r="J129" s="21"/>
    </row>
    <row r="130" spans="1:10" ht="15.75" customHeight="1" x14ac:dyDescent="0.25">
      <c r="A130" s="39"/>
      <c r="B130" s="21"/>
      <c r="C130" s="21"/>
      <c r="D130" s="21"/>
      <c r="E130" s="21"/>
      <c r="F130" s="21"/>
      <c r="G130" s="21"/>
      <c r="I130" s="21"/>
      <c r="J130" s="21"/>
    </row>
    <row r="131" spans="1:10" ht="15.75" customHeight="1" x14ac:dyDescent="0.25">
      <c r="A131" s="11" t="s">
        <v>69</v>
      </c>
      <c r="B131" s="14" t="s">
        <v>108</v>
      </c>
      <c r="H131" s="27" t="s">
        <v>55</v>
      </c>
      <c r="J131" s="27" t="s">
        <v>49</v>
      </c>
    </row>
    <row r="132" spans="1:10" ht="15.75" customHeight="1" x14ac:dyDescent="0.25">
      <c r="I132" s="36"/>
    </row>
    <row r="133" spans="1:10" ht="15.75" customHeight="1" x14ac:dyDescent="0.2">
      <c r="A133" s="6" t="s">
        <v>95</v>
      </c>
      <c r="B133" s="4" t="s">
        <v>110</v>
      </c>
      <c r="C133" s="4"/>
      <c r="D133" s="4"/>
      <c r="E133" s="4"/>
      <c r="F133" s="28"/>
      <c r="H133" s="1"/>
      <c r="I133" s="36" t="s">
        <v>50</v>
      </c>
      <c r="J133" s="16" t="str">
        <f>IF(H133="Yes",1,IF(H133="No",-1,IF(H133="","")))</f>
        <v/>
      </c>
    </row>
    <row r="134" spans="1:10" ht="15.75" customHeight="1" x14ac:dyDescent="0.2">
      <c r="A134" s="7"/>
      <c r="B134" s="5" t="s">
        <v>31</v>
      </c>
      <c r="C134" s="4"/>
      <c r="D134" s="4"/>
      <c r="E134" s="4"/>
      <c r="H134" s="17"/>
      <c r="J134" s="17"/>
    </row>
    <row r="135" spans="1:10" ht="15.75" customHeight="1" x14ac:dyDescent="0.2">
      <c r="A135" s="7"/>
      <c r="B135" s="5" t="s">
        <v>20</v>
      </c>
      <c r="C135" s="4"/>
      <c r="D135" s="4"/>
      <c r="E135" s="4"/>
      <c r="H135" s="17"/>
      <c r="J135" s="17"/>
    </row>
    <row r="136" spans="1:10" ht="15.75" customHeight="1" x14ac:dyDescent="0.2">
      <c r="A136" s="30"/>
      <c r="B136" s="4"/>
      <c r="C136" s="4"/>
      <c r="D136" s="4"/>
      <c r="E136" s="4"/>
      <c r="H136" s="17"/>
      <c r="J136" s="17"/>
    </row>
    <row r="137" spans="1:10" ht="15.75" customHeight="1" x14ac:dyDescent="0.2">
      <c r="A137" s="6" t="s">
        <v>155</v>
      </c>
      <c r="B137" s="4" t="s">
        <v>157</v>
      </c>
      <c r="D137" s="4"/>
      <c r="E137" s="4"/>
      <c r="F137" s="28"/>
      <c r="H137" s="1"/>
      <c r="I137" s="36" t="s">
        <v>50</v>
      </c>
      <c r="J137" s="16" t="str">
        <f>IF(H137="Yes",1,IF(H137="No",-1,IF(H137="","")))</f>
        <v/>
      </c>
    </row>
    <row r="138" spans="1:10" ht="15.75" customHeight="1" x14ac:dyDescent="0.2">
      <c r="A138" s="7"/>
      <c r="B138" s="5" t="s">
        <v>33</v>
      </c>
      <c r="D138" s="4"/>
      <c r="E138" s="4"/>
      <c r="H138" s="17"/>
      <c r="J138" s="17"/>
    </row>
    <row r="139" spans="1:10" ht="15.75" customHeight="1" x14ac:dyDescent="0.2">
      <c r="A139" s="7"/>
      <c r="B139" s="5" t="s">
        <v>20</v>
      </c>
      <c r="D139" s="4"/>
      <c r="E139" s="4"/>
      <c r="H139" s="17"/>
      <c r="J139" s="17"/>
    </row>
    <row r="140" spans="1:10" ht="15.75" customHeight="1" x14ac:dyDescent="0.2">
      <c r="A140" s="30"/>
      <c r="B140" s="4"/>
      <c r="C140" s="4"/>
      <c r="D140" s="4"/>
      <c r="E140" s="4"/>
      <c r="H140" s="17"/>
      <c r="J140" s="17"/>
    </row>
    <row r="141" spans="1:10" ht="15.75" customHeight="1" x14ac:dyDescent="0.2">
      <c r="A141" s="6" t="s">
        <v>156</v>
      </c>
      <c r="B141" s="4" t="s">
        <v>112</v>
      </c>
      <c r="C141" s="4"/>
      <c r="D141" s="4"/>
      <c r="F141" s="28"/>
      <c r="H141" s="1"/>
      <c r="I141" s="36" t="s">
        <v>50</v>
      </c>
      <c r="J141" s="16" t="str">
        <f>IF(H141="Yes",1,IF(H141="No",-1,IF(H141="","")))</f>
        <v/>
      </c>
    </row>
    <row r="142" spans="1:10" ht="15.75" customHeight="1" x14ac:dyDescent="0.2">
      <c r="A142" s="7"/>
      <c r="B142" s="5" t="s">
        <v>34</v>
      </c>
      <c r="C142" s="4"/>
      <c r="D142" s="4"/>
      <c r="H142" s="17"/>
      <c r="J142" s="17"/>
    </row>
    <row r="143" spans="1:10" ht="15.75" customHeight="1" x14ac:dyDescent="0.2">
      <c r="A143" s="7"/>
      <c r="B143" s="5" t="s">
        <v>20</v>
      </c>
      <c r="C143" s="4"/>
      <c r="D143" s="4"/>
      <c r="H143" s="17"/>
      <c r="J143" s="17"/>
    </row>
    <row r="144" spans="1:10" ht="15.75" customHeight="1" x14ac:dyDescent="0.2">
      <c r="A144" s="30"/>
      <c r="B144" s="4"/>
      <c r="C144" s="4"/>
      <c r="D144" s="4"/>
      <c r="H144" s="17"/>
      <c r="I144" s="28"/>
      <c r="J144" s="17"/>
    </row>
    <row r="145" spans="1:10" ht="15.75" customHeight="1" x14ac:dyDescent="0.2">
      <c r="A145" s="6" t="s">
        <v>122</v>
      </c>
      <c r="B145" s="4" t="s">
        <v>109</v>
      </c>
      <c r="C145" s="4"/>
      <c r="D145" s="4"/>
      <c r="E145" s="4"/>
      <c r="F145" s="28"/>
      <c r="H145" s="1"/>
      <c r="J145" s="16" t="str">
        <f>IF(H145="Yes",1,IF(H145="No",0, IF(H145="","")))</f>
        <v/>
      </c>
    </row>
    <row r="146" spans="1:10" ht="15.75" customHeight="1" x14ac:dyDescent="0.2">
      <c r="A146" s="7"/>
      <c r="B146" s="5" t="s">
        <v>14</v>
      </c>
      <c r="C146" s="4"/>
      <c r="D146" s="4"/>
      <c r="E146" s="4"/>
      <c r="H146" s="17"/>
      <c r="J146" s="17"/>
    </row>
    <row r="147" spans="1:10" ht="15.75" customHeight="1" x14ac:dyDescent="0.2">
      <c r="A147" s="30"/>
      <c r="B147" s="4"/>
      <c r="C147" s="4"/>
      <c r="D147" s="4"/>
      <c r="E147" s="4"/>
      <c r="H147" s="17"/>
      <c r="I147" s="36"/>
      <c r="J147" s="17"/>
    </row>
    <row r="148" spans="1:10" ht="15.75" customHeight="1" x14ac:dyDescent="0.2">
      <c r="A148" s="6" t="s">
        <v>123</v>
      </c>
      <c r="B148" s="4" t="s">
        <v>121</v>
      </c>
      <c r="C148" s="4"/>
      <c r="D148" s="4"/>
      <c r="F148" s="28"/>
      <c r="H148" s="1"/>
      <c r="J148" s="16" t="str">
        <f>IF(H148="Yes",1,IF(H148="No",0, IF(H148="","")))</f>
        <v/>
      </c>
    </row>
    <row r="149" spans="1:10" ht="15.75" customHeight="1" x14ac:dyDescent="0.2">
      <c r="A149" s="7"/>
      <c r="B149" s="5" t="s">
        <v>35</v>
      </c>
      <c r="C149" s="4"/>
      <c r="D149" s="4"/>
      <c r="H149" s="17"/>
    </row>
    <row r="150" spans="1:10" ht="15.75" customHeight="1" x14ac:dyDescent="0.2">
      <c r="A150" s="7"/>
      <c r="B150" s="5" t="s">
        <v>14</v>
      </c>
      <c r="C150" s="4"/>
      <c r="D150" s="4"/>
      <c r="H150" s="17"/>
    </row>
    <row r="151" spans="1:10" ht="15.75" customHeight="1" x14ac:dyDescent="0.2">
      <c r="A151" s="30"/>
      <c r="B151" s="4"/>
      <c r="C151" s="4"/>
      <c r="D151" s="4"/>
      <c r="E151" s="4"/>
      <c r="H151" s="17"/>
      <c r="I151" s="36"/>
      <c r="J151" s="17"/>
    </row>
    <row r="152" spans="1:10" ht="15.75" customHeight="1" x14ac:dyDescent="0.2">
      <c r="A152" s="6" t="s">
        <v>124</v>
      </c>
      <c r="B152" s="4" t="s">
        <v>111</v>
      </c>
      <c r="C152" s="4"/>
      <c r="D152" s="4"/>
      <c r="E152" s="4"/>
      <c r="F152" s="28"/>
      <c r="H152" s="1"/>
      <c r="J152" s="16" t="str">
        <f>IF(H152="Yes",1,IF(H152="No",0, IF(H152="","")))</f>
        <v/>
      </c>
    </row>
    <row r="153" spans="1:10" ht="15.75" customHeight="1" x14ac:dyDescent="0.2">
      <c r="A153" s="7"/>
      <c r="B153" s="5" t="s">
        <v>32</v>
      </c>
      <c r="C153" s="4"/>
      <c r="D153" s="4"/>
      <c r="E153" s="4"/>
      <c r="H153" s="17"/>
      <c r="J153" s="17"/>
    </row>
    <row r="154" spans="1:10" ht="15.75" customHeight="1" x14ac:dyDescent="0.2">
      <c r="A154" s="7"/>
      <c r="B154" s="5" t="s">
        <v>14</v>
      </c>
      <c r="C154" s="4"/>
      <c r="D154" s="4"/>
      <c r="E154" s="4"/>
      <c r="H154" s="17"/>
      <c r="J154" s="17"/>
    </row>
    <row r="155" spans="1:10" ht="15.75" customHeight="1" x14ac:dyDescent="0.2">
      <c r="A155" s="30"/>
      <c r="B155" s="4"/>
      <c r="C155" s="4"/>
      <c r="D155" s="4"/>
      <c r="E155" s="4"/>
      <c r="H155" s="17"/>
      <c r="J155" s="17"/>
    </row>
    <row r="156" spans="1:10" ht="15.75" customHeight="1" x14ac:dyDescent="0.2">
      <c r="A156" s="6" t="s">
        <v>117</v>
      </c>
      <c r="B156" s="4" t="s">
        <v>114</v>
      </c>
      <c r="C156" s="4"/>
      <c r="D156" s="4"/>
      <c r="F156" s="28"/>
      <c r="H156" s="1"/>
      <c r="J156" s="16" t="str">
        <f>IF(H156="Yes",1,IF(H156="No",0, IF(H156="","")))</f>
        <v/>
      </c>
    </row>
    <row r="157" spans="1:10" ht="15.75" customHeight="1" x14ac:dyDescent="0.2">
      <c r="A157" s="7"/>
      <c r="B157" s="4" t="s">
        <v>115</v>
      </c>
      <c r="C157" s="4"/>
      <c r="D157" s="4"/>
      <c r="H157" s="17"/>
      <c r="J157" s="17"/>
    </row>
    <row r="158" spans="1:10" ht="15.75" customHeight="1" x14ac:dyDescent="0.2">
      <c r="A158" s="7"/>
      <c r="B158" s="5" t="s">
        <v>14</v>
      </c>
      <c r="C158" s="4"/>
      <c r="D158" s="4"/>
      <c r="H158" s="17"/>
      <c r="J158" s="17"/>
    </row>
    <row r="159" spans="1:10" ht="15.75" customHeight="1" x14ac:dyDescent="0.2">
      <c r="A159" s="30"/>
      <c r="B159" s="4"/>
      <c r="C159" s="4"/>
      <c r="D159" s="4"/>
      <c r="H159" s="17"/>
      <c r="I159" s="28"/>
      <c r="J159" s="17"/>
    </row>
    <row r="160" spans="1:10" ht="15.75" customHeight="1" x14ac:dyDescent="0.2">
      <c r="A160" s="6" t="s">
        <v>125</v>
      </c>
      <c r="B160" s="4" t="s">
        <v>116</v>
      </c>
      <c r="C160" s="4"/>
      <c r="D160" s="4"/>
      <c r="F160" s="28"/>
      <c r="H160" s="1"/>
      <c r="J160" s="16" t="str">
        <f>IF(H160="Yes",1,IF(H160="No",0, IF(H160="","")))</f>
        <v/>
      </c>
    </row>
    <row r="161" spans="1:10" ht="15.75" customHeight="1" x14ac:dyDescent="0.2">
      <c r="A161" s="7"/>
      <c r="B161" s="5" t="s">
        <v>14</v>
      </c>
      <c r="C161" s="4"/>
      <c r="D161" s="4"/>
      <c r="H161" s="17"/>
      <c r="J161" s="17"/>
    </row>
    <row r="162" spans="1:10" ht="15.75" customHeight="1" x14ac:dyDescent="0.2">
      <c r="A162" s="30"/>
      <c r="B162" s="4"/>
      <c r="C162" s="4"/>
      <c r="D162" s="4"/>
      <c r="H162" s="17"/>
      <c r="I162" s="28"/>
      <c r="J162" s="17"/>
    </row>
    <row r="163" spans="1:10" ht="15.75" customHeight="1" x14ac:dyDescent="0.2">
      <c r="A163" s="6" t="s">
        <v>126</v>
      </c>
      <c r="B163" s="4" t="s">
        <v>118</v>
      </c>
      <c r="C163" s="4"/>
      <c r="D163" s="4"/>
      <c r="F163" s="28"/>
      <c r="H163" s="1"/>
      <c r="J163" s="16" t="str">
        <f>IF(H163="Yes",1,IF(H163="No",0, IF(H163="","")))</f>
        <v/>
      </c>
    </row>
    <row r="164" spans="1:10" ht="15.75" customHeight="1" x14ac:dyDescent="0.2">
      <c r="A164" s="7"/>
      <c r="B164" s="4" t="s">
        <v>119</v>
      </c>
      <c r="C164" s="4"/>
      <c r="D164" s="4"/>
      <c r="H164" s="17"/>
      <c r="J164" s="17"/>
    </row>
    <row r="165" spans="1:10" ht="15.75" customHeight="1" x14ac:dyDescent="0.2">
      <c r="A165" s="7"/>
      <c r="B165" s="5" t="s">
        <v>14</v>
      </c>
      <c r="C165" s="4"/>
      <c r="D165" s="4"/>
      <c r="H165" s="17"/>
      <c r="J165" s="17"/>
    </row>
    <row r="166" spans="1:10" ht="15.75" customHeight="1" x14ac:dyDescent="0.2">
      <c r="A166" s="30"/>
      <c r="B166" s="4"/>
      <c r="C166" s="4"/>
      <c r="D166" s="4"/>
      <c r="H166" s="17"/>
      <c r="I166" s="28"/>
      <c r="J166" s="17"/>
    </row>
    <row r="167" spans="1:10" ht="15.75" customHeight="1" x14ac:dyDescent="0.2">
      <c r="A167" s="6" t="s">
        <v>127</v>
      </c>
      <c r="B167" s="4" t="s">
        <v>120</v>
      </c>
      <c r="C167" s="4"/>
      <c r="D167" s="4"/>
      <c r="F167" s="28"/>
      <c r="H167" s="1"/>
      <c r="J167" s="16" t="str">
        <f>IF(H167="Yes",1,IF(H167="No",0, IF(H167="","")))</f>
        <v/>
      </c>
    </row>
    <row r="168" spans="1:10" ht="15.75" customHeight="1" x14ac:dyDescent="0.2">
      <c r="A168" s="7"/>
      <c r="B168" s="5" t="s">
        <v>14</v>
      </c>
      <c r="C168" s="4"/>
      <c r="D168" s="4"/>
      <c r="H168" s="17"/>
      <c r="J168" s="17"/>
    </row>
    <row r="169" spans="1:10" ht="15.75" customHeight="1" x14ac:dyDescent="0.2">
      <c r="A169" s="30"/>
      <c r="B169" s="4"/>
      <c r="C169" s="4"/>
      <c r="D169" s="4"/>
      <c r="H169" s="17"/>
      <c r="I169" s="28"/>
      <c r="J169" s="17"/>
    </row>
    <row r="170" spans="1:10" ht="15.75" customHeight="1" x14ac:dyDescent="0.2">
      <c r="A170" s="37"/>
      <c r="B170" s="4"/>
      <c r="C170" s="4"/>
      <c r="D170" s="4"/>
      <c r="H170" s="17"/>
      <c r="I170" s="42"/>
      <c r="J170" s="17"/>
    </row>
    <row r="171" spans="1:10" ht="15.75" customHeight="1" x14ac:dyDescent="0.2">
      <c r="A171" s="43"/>
      <c r="B171" s="44"/>
      <c r="C171" s="44"/>
      <c r="D171" s="44"/>
      <c r="E171" s="21"/>
      <c r="G171" s="13" t="s">
        <v>23</v>
      </c>
      <c r="H171" s="16">
        <f>SUM(J133:J167)</f>
        <v>0</v>
      </c>
      <c r="I171" s="21"/>
      <c r="J171" s="23"/>
    </row>
    <row r="172" spans="1:10" ht="15.75" customHeight="1" x14ac:dyDescent="0.2">
      <c r="A172" s="43"/>
      <c r="B172" s="44"/>
      <c r="C172" s="44"/>
      <c r="D172" s="44"/>
      <c r="E172" s="21"/>
      <c r="F172" s="21"/>
      <c r="G172" s="25"/>
      <c r="H172" s="21"/>
      <c r="I172" s="25"/>
    </row>
    <row r="173" spans="1:10" ht="15.75" customHeight="1" x14ac:dyDescent="0.2">
      <c r="A173" s="43"/>
      <c r="B173" s="44"/>
      <c r="C173" s="44"/>
      <c r="D173" s="44"/>
      <c r="E173" s="21"/>
      <c r="F173" s="42"/>
      <c r="G173" s="45"/>
      <c r="I173" s="23"/>
    </row>
    <row r="174" spans="1:10" ht="15.75" customHeight="1" x14ac:dyDescent="0.25">
      <c r="A174" s="11" t="s">
        <v>71</v>
      </c>
      <c r="B174" s="14" t="s">
        <v>72</v>
      </c>
      <c r="C174" s="4"/>
      <c r="D174" s="4"/>
      <c r="H174" s="27" t="s">
        <v>55</v>
      </c>
      <c r="J174" s="27" t="s">
        <v>49</v>
      </c>
    </row>
    <row r="175" spans="1:10" ht="15.75" customHeight="1" x14ac:dyDescent="0.2">
      <c r="A175" s="37"/>
      <c r="B175" s="4"/>
      <c r="C175" s="4"/>
      <c r="D175" s="4"/>
      <c r="I175" s="28"/>
    </row>
    <row r="176" spans="1:10" ht="15.75" customHeight="1" x14ac:dyDescent="0.2">
      <c r="A176" s="6" t="s">
        <v>95</v>
      </c>
      <c r="B176" s="4" t="s">
        <v>129</v>
      </c>
      <c r="C176" s="4"/>
      <c r="D176" s="4"/>
      <c r="F176" s="28"/>
      <c r="H176" s="1"/>
      <c r="I176" s="36" t="s">
        <v>50</v>
      </c>
      <c r="J176" s="16" t="str">
        <f>IF(H176="Yes",2,IF(H176="No",-2,IF(H176="","")))</f>
        <v/>
      </c>
    </row>
    <row r="177" spans="1:11" ht="15.75" customHeight="1" x14ac:dyDescent="0.2">
      <c r="A177" s="7"/>
      <c r="B177" s="5" t="s">
        <v>37</v>
      </c>
      <c r="C177" s="4"/>
      <c r="D177" s="4"/>
      <c r="H177" s="17"/>
      <c r="J177" s="17"/>
    </row>
    <row r="178" spans="1:11" ht="15.75" customHeight="1" x14ac:dyDescent="0.2">
      <c r="A178" s="7"/>
      <c r="B178" s="4" t="s">
        <v>130</v>
      </c>
      <c r="C178" s="4"/>
      <c r="D178" s="4"/>
      <c r="H178" s="17"/>
      <c r="J178" s="17"/>
    </row>
    <row r="179" spans="1:11" ht="15.75" customHeight="1" x14ac:dyDescent="0.2">
      <c r="A179" s="5"/>
      <c r="B179" s="30" t="s">
        <v>56</v>
      </c>
      <c r="C179" s="4"/>
      <c r="D179" s="4"/>
      <c r="H179" s="17"/>
      <c r="J179" s="17"/>
    </row>
    <row r="180" spans="1:11" ht="15.75" customHeight="1" x14ac:dyDescent="0.2">
      <c r="A180" s="30"/>
      <c r="B180" s="4"/>
      <c r="C180" s="4"/>
      <c r="D180" s="4"/>
      <c r="H180" s="17"/>
      <c r="I180" s="28"/>
      <c r="J180" s="17"/>
    </row>
    <row r="181" spans="1:11" ht="15.75" customHeight="1" x14ac:dyDescent="0.2">
      <c r="A181" s="6" t="s">
        <v>97</v>
      </c>
      <c r="B181" s="4" t="s">
        <v>128</v>
      </c>
      <c r="C181" s="4"/>
      <c r="D181" s="4"/>
      <c r="F181" s="28"/>
      <c r="H181" s="1"/>
      <c r="J181" s="16" t="str">
        <f>IF(H181="Yes",2,IF(H181="No",0, IF(H181="","")))</f>
        <v/>
      </c>
    </row>
    <row r="182" spans="1:11" ht="15.75" customHeight="1" x14ac:dyDescent="0.2">
      <c r="A182" s="5"/>
      <c r="B182" s="30" t="s">
        <v>57</v>
      </c>
      <c r="C182" s="4"/>
      <c r="D182" s="4"/>
      <c r="H182" s="17"/>
      <c r="J182" s="17"/>
    </row>
    <row r="183" spans="1:11" ht="15.75" customHeight="1" x14ac:dyDescent="0.2">
      <c r="A183" s="30"/>
      <c r="B183" s="4"/>
      <c r="C183" s="4"/>
      <c r="D183" s="4"/>
      <c r="H183" s="17"/>
      <c r="J183" s="17"/>
    </row>
    <row r="184" spans="1:11" ht="15.75" customHeight="1" x14ac:dyDescent="0.2">
      <c r="A184" s="6" t="s">
        <v>88</v>
      </c>
      <c r="B184" s="4" t="s">
        <v>131</v>
      </c>
      <c r="C184" s="4"/>
      <c r="D184" s="4"/>
      <c r="F184" s="28"/>
      <c r="H184" s="1"/>
      <c r="J184" s="16" t="str">
        <f>IF(H184="Yes",2,IF(H184="No",0, IF(H184="","")))</f>
        <v/>
      </c>
    </row>
    <row r="185" spans="1:11" ht="15.75" customHeight="1" x14ac:dyDescent="0.2">
      <c r="A185" s="7"/>
      <c r="B185" s="5" t="s">
        <v>38</v>
      </c>
      <c r="C185" s="4"/>
      <c r="D185" s="4"/>
      <c r="H185" s="17"/>
      <c r="J185" s="17"/>
    </row>
    <row r="186" spans="1:11" ht="15.75" customHeight="1" x14ac:dyDescent="0.2">
      <c r="A186" s="5"/>
      <c r="B186" s="30" t="s">
        <v>57</v>
      </c>
      <c r="C186" s="4"/>
      <c r="D186" s="4"/>
      <c r="H186" s="17"/>
      <c r="J186" s="17"/>
    </row>
    <row r="187" spans="1:11" ht="15.75" customHeight="1" x14ac:dyDescent="0.2">
      <c r="A187" s="30"/>
      <c r="B187" s="4"/>
      <c r="C187" s="4"/>
      <c r="D187" s="4"/>
      <c r="H187" s="17"/>
      <c r="I187" s="28"/>
      <c r="J187" s="17"/>
    </row>
    <row r="188" spans="1:11" ht="15.75" customHeight="1" x14ac:dyDescent="0.2">
      <c r="A188" s="6" t="s">
        <v>100</v>
      </c>
      <c r="B188" s="4" t="s">
        <v>132</v>
      </c>
      <c r="C188" s="4"/>
      <c r="D188" s="4"/>
      <c r="F188" s="28"/>
      <c r="H188" s="1"/>
      <c r="J188" s="16" t="str">
        <f>IF(H188="Yes",2,IF(H188="No",0, IF(H188="","")))</f>
        <v/>
      </c>
    </row>
    <row r="189" spans="1:11" ht="15.75" customHeight="1" x14ac:dyDescent="0.2">
      <c r="A189" s="7"/>
      <c r="B189" s="5" t="s">
        <v>39</v>
      </c>
      <c r="C189" s="4"/>
      <c r="D189" s="4"/>
      <c r="H189" s="17"/>
      <c r="J189" s="17"/>
      <c r="K189" s="33"/>
    </row>
    <row r="190" spans="1:11" ht="15.75" customHeight="1" x14ac:dyDescent="0.2">
      <c r="A190" s="5"/>
      <c r="B190" s="30" t="s">
        <v>57</v>
      </c>
      <c r="C190" s="4"/>
      <c r="D190" s="4"/>
      <c r="H190" s="17"/>
      <c r="J190" s="17"/>
    </row>
    <row r="191" spans="1:11" ht="15.75" customHeight="1" x14ac:dyDescent="0.2">
      <c r="A191" s="30"/>
      <c r="B191" s="4"/>
      <c r="C191" s="4"/>
      <c r="D191" s="4"/>
      <c r="H191" s="17"/>
      <c r="I191" s="28"/>
      <c r="J191" s="17"/>
    </row>
    <row r="192" spans="1:11" ht="15.75" customHeight="1" x14ac:dyDescent="0.2">
      <c r="A192" s="6" t="s">
        <v>102</v>
      </c>
      <c r="B192" s="4" t="s">
        <v>158</v>
      </c>
      <c r="C192" s="4"/>
      <c r="D192" s="4"/>
      <c r="F192" s="28"/>
      <c r="H192" s="1"/>
      <c r="J192" s="16" t="str">
        <f>IF(H192="Yes",2,IF(H192="No",0, IF(H192="","")))</f>
        <v/>
      </c>
    </row>
    <row r="193" spans="1:10" ht="15.75" customHeight="1" x14ac:dyDescent="0.2">
      <c r="A193" s="5"/>
      <c r="B193" s="30" t="s">
        <v>57</v>
      </c>
      <c r="C193" s="4"/>
      <c r="D193" s="4"/>
      <c r="H193" s="17"/>
      <c r="J193" s="17"/>
    </row>
    <row r="194" spans="1:10" ht="15.75" customHeight="1" x14ac:dyDescent="0.2">
      <c r="A194" s="30"/>
      <c r="B194" s="4"/>
      <c r="C194" s="4"/>
      <c r="D194" s="4"/>
      <c r="H194" s="17"/>
      <c r="I194" s="28"/>
      <c r="J194" s="17"/>
    </row>
    <row r="195" spans="1:10" ht="15.75" customHeight="1" x14ac:dyDescent="0.2">
      <c r="A195" s="6" t="s">
        <v>113</v>
      </c>
      <c r="B195" s="4" t="s">
        <v>133</v>
      </c>
      <c r="C195" s="4"/>
      <c r="D195" s="4"/>
      <c r="F195" s="28"/>
      <c r="H195" s="1"/>
      <c r="J195" s="16" t="str">
        <f>IF(H195="Yes",2,IF(H195="No",0, IF(H195="","")))</f>
        <v/>
      </c>
    </row>
    <row r="196" spans="1:10" ht="15.75" customHeight="1" x14ac:dyDescent="0.2">
      <c r="A196" s="7"/>
      <c r="B196" s="5" t="s">
        <v>40</v>
      </c>
      <c r="C196" s="4"/>
      <c r="D196" s="4"/>
      <c r="G196" s="17"/>
    </row>
    <row r="197" spans="1:10" ht="15.75" customHeight="1" x14ac:dyDescent="0.2">
      <c r="A197" s="5"/>
      <c r="B197" s="30" t="s">
        <v>57</v>
      </c>
      <c r="C197" s="4"/>
      <c r="D197" s="4"/>
      <c r="G197" s="17"/>
      <c r="H197" s="21"/>
    </row>
    <row r="198" spans="1:10" ht="15.75" customHeight="1" x14ac:dyDescent="0.25">
      <c r="A198" s="39"/>
      <c r="B198" s="21"/>
      <c r="C198" s="21"/>
      <c r="D198" s="21"/>
      <c r="E198" s="21"/>
      <c r="F198" s="21"/>
      <c r="G198" s="25"/>
      <c r="H198" s="21"/>
      <c r="I198" s="25"/>
    </row>
    <row r="199" spans="1:10" ht="15.75" customHeight="1" x14ac:dyDescent="0.25">
      <c r="A199" s="39"/>
      <c r="B199" s="21"/>
      <c r="C199" s="21"/>
      <c r="D199" s="21"/>
      <c r="E199" s="21"/>
      <c r="G199" s="13" t="s">
        <v>24</v>
      </c>
      <c r="H199" s="16">
        <f>SUM(J176:J195)</f>
        <v>0</v>
      </c>
      <c r="I199" s="25"/>
    </row>
    <row r="200" spans="1:10" ht="15.75" customHeight="1" x14ac:dyDescent="0.25">
      <c r="A200" s="39"/>
      <c r="B200" s="21"/>
      <c r="C200" s="21"/>
      <c r="D200" s="21"/>
      <c r="E200" s="21"/>
      <c r="F200" s="42"/>
      <c r="G200" s="45"/>
      <c r="I200" s="23"/>
    </row>
    <row r="201" spans="1:10" ht="15.75" customHeight="1" x14ac:dyDescent="0.25">
      <c r="A201" s="11" t="s">
        <v>73</v>
      </c>
      <c r="B201" s="14" t="s">
        <v>134</v>
      </c>
      <c r="I201" s="27" t="s">
        <v>49</v>
      </c>
    </row>
    <row r="202" spans="1:10" ht="15.75" customHeight="1" x14ac:dyDescent="0.25">
      <c r="H202" s="21"/>
    </row>
    <row r="203" spans="1:10" ht="15.75" customHeight="1" x14ac:dyDescent="0.2">
      <c r="A203" s="6" t="s">
        <v>95</v>
      </c>
      <c r="B203" s="4" t="s">
        <v>135</v>
      </c>
      <c r="E203" s="4"/>
      <c r="F203" s="4"/>
      <c r="G203" s="44"/>
      <c r="I203" s="3"/>
    </row>
    <row r="204" spans="1:10" ht="15.75" customHeight="1" x14ac:dyDescent="0.2">
      <c r="A204" s="7"/>
      <c r="B204" s="5" t="s">
        <v>42</v>
      </c>
      <c r="E204" s="4"/>
      <c r="F204" s="4"/>
      <c r="G204" s="4"/>
      <c r="I204" s="17"/>
    </row>
    <row r="205" spans="1:10" ht="15.75" customHeight="1" x14ac:dyDescent="0.2">
      <c r="A205" s="7"/>
      <c r="E205" s="4"/>
      <c r="F205" s="4"/>
      <c r="G205" s="4"/>
      <c r="H205" s="21"/>
      <c r="I205" s="17"/>
    </row>
    <row r="206" spans="1:10" ht="15.75" customHeight="1" x14ac:dyDescent="0.2">
      <c r="A206" s="6" t="s">
        <v>97</v>
      </c>
      <c r="B206" s="4" t="s">
        <v>149</v>
      </c>
      <c r="E206" s="4"/>
      <c r="G206" s="8"/>
      <c r="H206" s="46" t="s">
        <v>43</v>
      </c>
      <c r="I206" s="16" t="str">
        <f>IF(G206="","",(1-G206)*5)</f>
        <v/>
      </c>
    </row>
    <row r="207" spans="1:10" ht="15.75" customHeight="1" x14ac:dyDescent="0.2">
      <c r="A207" s="7"/>
      <c r="B207" s="5" t="s">
        <v>44</v>
      </c>
      <c r="E207" s="4"/>
      <c r="F207" s="4"/>
      <c r="G207" s="4"/>
      <c r="I207" s="17"/>
    </row>
    <row r="208" spans="1:10" ht="15.75" customHeight="1" x14ac:dyDescent="0.2">
      <c r="A208" s="7"/>
      <c r="E208" s="4"/>
      <c r="F208" s="4"/>
      <c r="G208" s="4"/>
      <c r="I208" s="17"/>
    </row>
    <row r="209" spans="1:9" ht="15.75" customHeight="1" x14ac:dyDescent="0.2">
      <c r="A209" s="6" t="s">
        <v>88</v>
      </c>
      <c r="B209" s="4" t="s">
        <v>159</v>
      </c>
      <c r="E209" s="4"/>
      <c r="F209" s="4"/>
      <c r="G209" s="4"/>
      <c r="I209" s="3"/>
    </row>
    <row r="210" spans="1:9" ht="15.75" customHeight="1" x14ac:dyDescent="0.2">
      <c r="A210" s="7"/>
      <c r="B210" s="5" t="s">
        <v>42</v>
      </c>
      <c r="E210" s="4"/>
      <c r="F210" s="4"/>
      <c r="G210" s="4"/>
      <c r="I210" s="17"/>
    </row>
    <row r="211" spans="1:9" ht="15.75" customHeight="1" x14ac:dyDescent="0.2">
      <c r="A211" s="30"/>
      <c r="B211" s="4"/>
      <c r="C211" s="4"/>
      <c r="D211" s="4"/>
      <c r="E211" s="4"/>
      <c r="F211" s="4"/>
      <c r="G211" s="4"/>
      <c r="I211" s="17"/>
    </row>
    <row r="212" spans="1:9" ht="15.75" customHeight="1" x14ac:dyDescent="0.2">
      <c r="A212" s="6" t="s">
        <v>100</v>
      </c>
      <c r="B212" s="4" t="s">
        <v>160</v>
      </c>
      <c r="C212" s="4"/>
      <c r="D212" s="4"/>
      <c r="E212" s="4"/>
      <c r="F212" s="4"/>
      <c r="G212" s="4"/>
      <c r="I212" s="3"/>
    </row>
    <row r="213" spans="1:9" ht="15.75" customHeight="1" x14ac:dyDescent="0.2">
      <c r="A213" s="7"/>
      <c r="B213" s="5" t="s">
        <v>42</v>
      </c>
      <c r="C213" s="4"/>
      <c r="D213" s="4"/>
      <c r="E213" s="4"/>
      <c r="F213" s="4"/>
      <c r="G213" s="4"/>
      <c r="I213" s="17"/>
    </row>
    <row r="214" spans="1:9" ht="15.75" customHeight="1" x14ac:dyDescent="0.2">
      <c r="A214" s="7"/>
      <c r="C214" s="4"/>
      <c r="D214" s="4"/>
      <c r="E214" s="4"/>
      <c r="F214" s="4"/>
      <c r="G214" s="4"/>
      <c r="I214" s="25"/>
    </row>
    <row r="215" spans="1:9" ht="15.75" customHeight="1" x14ac:dyDescent="0.2">
      <c r="A215" s="6" t="s">
        <v>136</v>
      </c>
      <c r="B215" s="4" t="s">
        <v>137</v>
      </c>
      <c r="C215" s="4"/>
      <c r="D215" s="4"/>
      <c r="E215" s="4"/>
      <c r="F215" s="4"/>
      <c r="G215" s="4"/>
      <c r="I215" s="3"/>
    </row>
    <row r="216" spans="1:9" ht="15.75" customHeight="1" x14ac:dyDescent="0.2">
      <c r="A216" s="7"/>
      <c r="B216" s="5" t="s">
        <v>42</v>
      </c>
      <c r="C216" s="4"/>
      <c r="D216" s="4"/>
      <c r="E216" s="4"/>
      <c r="F216" s="4"/>
      <c r="G216" s="4"/>
      <c r="H216" s="21"/>
      <c r="I216" s="17"/>
    </row>
    <row r="217" spans="1:9" ht="15.75" customHeight="1" x14ac:dyDescent="0.25">
      <c r="A217" s="39"/>
      <c r="B217" s="21"/>
      <c r="C217" s="21"/>
      <c r="D217" s="21"/>
      <c r="E217" s="21"/>
      <c r="F217" s="21"/>
      <c r="G217" s="21"/>
      <c r="H217" s="21"/>
      <c r="I217" s="25"/>
    </row>
    <row r="218" spans="1:9" ht="15.75" customHeight="1" x14ac:dyDescent="0.25">
      <c r="A218" s="39"/>
      <c r="B218" s="21"/>
      <c r="C218" s="21"/>
      <c r="D218" s="21"/>
      <c r="E218" s="21"/>
      <c r="F218" s="13" t="s">
        <v>26</v>
      </c>
      <c r="G218" s="16">
        <f>SUM(I203:I215)</f>
        <v>0</v>
      </c>
      <c r="H218" s="21"/>
      <c r="I218" s="25"/>
    </row>
    <row r="219" spans="1:9" ht="15.75" customHeight="1" x14ac:dyDescent="0.25">
      <c r="A219" s="39"/>
      <c r="B219" s="21"/>
      <c r="C219" s="21"/>
      <c r="D219" s="21"/>
      <c r="E219" s="21"/>
      <c r="F219" s="21"/>
      <c r="G219" s="21"/>
      <c r="H219" s="21"/>
      <c r="I219" s="25"/>
    </row>
    <row r="220" spans="1:9" ht="15.75" customHeight="1" x14ac:dyDescent="0.25">
      <c r="I220" s="17"/>
    </row>
    <row r="221" spans="1:9" ht="15.75" customHeight="1" x14ac:dyDescent="0.25">
      <c r="A221" s="11" t="s">
        <v>75</v>
      </c>
      <c r="B221" s="14" t="s">
        <v>76</v>
      </c>
      <c r="G221" s="27" t="s">
        <v>55</v>
      </c>
      <c r="I221" s="27" t="s">
        <v>49</v>
      </c>
    </row>
    <row r="222" spans="1:9" ht="15.75" customHeight="1" x14ac:dyDescent="0.25">
      <c r="G222" s="17"/>
      <c r="I222" s="25"/>
    </row>
    <row r="223" spans="1:9" ht="15.75" customHeight="1" x14ac:dyDescent="0.2">
      <c r="A223" s="6" t="s">
        <v>95</v>
      </c>
      <c r="B223" s="4" t="s">
        <v>138</v>
      </c>
      <c r="G223" s="1"/>
      <c r="I223" s="16" t="str">
        <f>IF(G223="Excellent",5,IF(G223="Good",4,IF(G223="Fair",3,IF(G223="Poor",0,IF(G223="","")))))</f>
        <v/>
      </c>
    </row>
    <row r="224" spans="1:9" ht="15.75" customHeight="1" x14ac:dyDescent="0.2">
      <c r="A224" s="7"/>
      <c r="B224" s="5" t="s">
        <v>48</v>
      </c>
      <c r="G224" s="17"/>
      <c r="I224" s="25"/>
    </row>
    <row r="225" spans="1:9" ht="15.75" customHeight="1" x14ac:dyDescent="0.2">
      <c r="A225" s="7"/>
      <c r="G225" s="17"/>
      <c r="H225" s="21"/>
      <c r="I225" s="23"/>
    </row>
    <row r="226" spans="1:9" ht="15.75" customHeight="1" x14ac:dyDescent="0.2">
      <c r="A226" s="6" t="s">
        <v>97</v>
      </c>
      <c r="B226" s="4" t="s">
        <v>139</v>
      </c>
      <c r="G226" s="1"/>
      <c r="H226" s="21"/>
      <c r="I226" s="16" t="str">
        <f>IF(G226="Excellent",5,IF(G226="Good",4,IF(G226="Fair",3,IF(G226="Poor",0,IF(G226="","")))))</f>
        <v/>
      </c>
    </row>
    <row r="227" spans="1:9" ht="15.75" customHeight="1" x14ac:dyDescent="0.2">
      <c r="A227" s="7"/>
      <c r="B227" s="5" t="s">
        <v>48</v>
      </c>
      <c r="G227" s="17"/>
      <c r="H227" s="21"/>
      <c r="I227" s="25"/>
    </row>
    <row r="228" spans="1:9" ht="15.75" customHeight="1" x14ac:dyDescent="0.2">
      <c r="A228" s="7"/>
      <c r="H228" s="42"/>
      <c r="I228" s="23"/>
    </row>
    <row r="229" spans="1:9" ht="15.75" customHeight="1" x14ac:dyDescent="0.2">
      <c r="A229" s="6" t="s">
        <v>88</v>
      </c>
      <c r="B229" s="4" t="s">
        <v>140</v>
      </c>
      <c r="G229" s="1"/>
      <c r="H229" s="21"/>
      <c r="I229" s="16" t="str">
        <f>IF(G229="Excellent",5,IF(G229="Good",4,IF(G229="Fair",3,IF(G229="Poor",0,IF(G229="","")))))</f>
        <v/>
      </c>
    </row>
    <row r="230" spans="1:9" ht="15.75" customHeight="1" x14ac:dyDescent="0.2">
      <c r="A230" s="7"/>
      <c r="B230" s="5" t="s">
        <v>48</v>
      </c>
      <c r="G230" s="17"/>
      <c r="H230" s="21"/>
      <c r="I230" s="25"/>
    </row>
    <row r="231" spans="1:9" ht="15.75" customHeight="1" x14ac:dyDescent="0.2">
      <c r="A231" s="7"/>
      <c r="G231" s="17"/>
      <c r="H231" s="42"/>
      <c r="I231" s="23"/>
    </row>
    <row r="232" spans="1:9" ht="15.75" customHeight="1" x14ac:dyDescent="0.25">
      <c r="F232" s="13" t="s">
        <v>36</v>
      </c>
      <c r="G232" s="16">
        <f>SUM(I223:I229)</f>
        <v>0</v>
      </c>
      <c r="H232" s="21"/>
      <c r="I232" s="25"/>
    </row>
    <row r="233" spans="1:9" ht="15.75" customHeight="1" x14ac:dyDescent="0.25">
      <c r="A233" s="39"/>
      <c r="B233" s="21"/>
      <c r="C233" s="21"/>
      <c r="D233" s="21"/>
      <c r="E233" s="21"/>
      <c r="F233" s="21"/>
      <c r="G233" s="25"/>
      <c r="H233" s="21"/>
      <c r="I233" s="25"/>
    </row>
    <row r="234" spans="1:9" ht="15.75" customHeight="1" x14ac:dyDescent="0.25">
      <c r="A234" s="11" t="s">
        <v>141</v>
      </c>
      <c r="B234" s="14" t="s">
        <v>144</v>
      </c>
      <c r="G234" s="27" t="s">
        <v>55</v>
      </c>
      <c r="H234" s="42"/>
      <c r="I234" s="27" t="s">
        <v>49</v>
      </c>
    </row>
    <row r="235" spans="1:9" ht="15.75" customHeight="1" x14ac:dyDescent="0.25">
      <c r="H235" s="21"/>
    </row>
    <row r="236" spans="1:9" ht="15.75" customHeight="1" x14ac:dyDescent="0.2">
      <c r="A236" s="6" t="s">
        <v>95</v>
      </c>
      <c r="B236" s="4" t="s">
        <v>142</v>
      </c>
      <c r="C236" s="4"/>
      <c r="G236" s="25"/>
      <c r="H236" s="21"/>
      <c r="I236" s="3"/>
    </row>
    <row r="237" spans="1:9" ht="15.75" customHeight="1" x14ac:dyDescent="0.2">
      <c r="A237" s="7"/>
      <c r="B237" s="5" t="s">
        <v>45</v>
      </c>
      <c r="C237" s="4"/>
      <c r="H237" s="21"/>
      <c r="I237" s="17"/>
    </row>
    <row r="238" spans="1:9" ht="15.75" customHeight="1" x14ac:dyDescent="0.2">
      <c r="A238" s="7"/>
      <c r="B238" s="5" t="s">
        <v>46</v>
      </c>
      <c r="C238" s="4"/>
      <c r="H238" s="42"/>
      <c r="I238" s="17"/>
    </row>
    <row r="239" spans="1:9" ht="15.75" customHeight="1" x14ac:dyDescent="0.2">
      <c r="A239" s="30"/>
      <c r="B239" s="4"/>
      <c r="C239" s="4"/>
      <c r="H239" s="21"/>
      <c r="I239" s="17"/>
    </row>
    <row r="240" spans="1:9" ht="15.75" customHeight="1" x14ac:dyDescent="0.2">
      <c r="A240" s="6" t="s">
        <v>97</v>
      </c>
      <c r="B240" s="4" t="s">
        <v>143</v>
      </c>
      <c r="C240" s="4"/>
      <c r="G240" s="25"/>
      <c r="H240" s="21"/>
      <c r="I240" s="3"/>
    </row>
    <row r="241" spans="1:9" ht="15.75" customHeight="1" x14ac:dyDescent="0.2">
      <c r="A241" s="7"/>
      <c r="B241" s="4" t="s">
        <v>47</v>
      </c>
      <c r="C241" s="4"/>
      <c r="H241" s="42"/>
      <c r="I241" s="17"/>
    </row>
    <row r="242" spans="1:9" ht="15.75" customHeight="1" x14ac:dyDescent="0.2">
      <c r="A242" s="7"/>
      <c r="C242" s="4"/>
      <c r="H242" s="21"/>
      <c r="I242" s="17"/>
    </row>
    <row r="243" spans="1:9" ht="15.75" customHeight="1" x14ac:dyDescent="0.2">
      <c r="A243" s="30" t="s">
        <v>83</v>
      </c>
      <c r="B243" s="4" t="s">
        <v>152</v>
      </c>
      <c r="C243" s="4"/>
      <c r="G243" s="1"/>
      <c r="H243" s="21"/>
      <c r="I243" s="16" t="str">
        <f>IF(G243="Excellent",5,IF(G243="Good",4,IF(G243="Fair",3,IF(G243="Poor",0,IF(G243="","")))))</f>
        <v/>
      </c>
    </row>
    <row r="244" spans="1:9" ht="15.75" customHeight="1" x14ac:dyDescent="0.2">
      <c r="A244" s="5"/>
      <c r="B244" s="30" t="s">
        <v>48</v>
      </c>
      <c r="C244" s="4"/>
      <c r="H244" s="21"/>
      <c r="I244" s="17"/>
    </row>
    <row r="245" spans="1:9" ht="15.75" customHeight="1" x14ac:dyDescent="0.2">
      <c r="A245" s="30"/>
      <c r="B245" s="4"/>
      <c r="C245" s="4"/>
      <c r="H245" s="21"/>
      <c r="I245" s="17"/>
    </row>
    <row r="246" spans="1:9" ht="15.75" customHeight="1" x14ac:dyDescent="0.2">
      <c r="A246" s="30" t="s">
        <v>100</v>
      </c>
      <c r="B246" s="5" t="s">
        <v>153</v>
      </c>
      <c r="C246" s="4"/>
      <c r="G246" s="2"/>
      <c r="I246" s="16" t="str">
        <f>IF(G246="Excellent",5,IF(G246="Good",4,IF(G246="Fair",3,IF(G246="Poor",0,IF(G246="","")))))</f>
        <v/>
      </c>
    </row>
    <row r="247" spans="1:9" ht="15.75" customHeight="1" x14ac:dyDescent="0.2">
      <c r="A247" s="5"/>
      <c r="B247" s="30" t="s">
        <v>48</v>
      </c>
      <c r="C247" s="4"/>
      <c r="I247" s="17"/>
    </row>
    <row r="248" spans="1:9" ht="15.75" customHeight="1" x14ac:dyDescent="0.2">
      <c r="A248" s="30"/>
      <c r="B248" s="4"/>
      <c r="C248" s="4"/>
      <c r="I248" s="17"/>
    </row>
    <row r="249" spans="1:9" ht="15.75" customHeight="1" x14ac:dyDescent="0.25">
      <c r="I249" s="47"/>
    </row>
    <row r="250" spans="1:9" ht="15.75" customHeight="1" x14ac:dyDescent="0.25">
      <c r="F250" s="13" t="s">
        <v>41</v>
      </c>
      <c r="G250" s="16">
        <f>SUM(I236:I246)</f>
        <v>0</v>
      </c>
      <c r="I250" s="21"/>
    </row>
    <row r="251" spans="1:9" ht="15.75" customHeight="1" x14ac:dyDescent="0.25">
      <c r="I251" s="23"/>
    </row>
    <row r="252" spans="1:9" ht="15.75" customHeight="1" x14ac:dyDescent="0.25">
      <c r="H252" s="21"/>
      <c r="I252" s="25"/>
    </row>
    <row r="253" spans="1:9" ht="15.75" customHeight="1" x14ac:dyDescent="0.25">
      <c r="A253" s="39"/>
      <c r="B253" s="21"/>
      <c r="C253" s="21"/>
      <c r="D253" s="21"/>
      <c r="E253" s="21"/>
      <c r="F253" s="19" t="s">
        <v>10</v>
      </c>
      <c r="G253" s="48">
        <f>SUM(G61,G79,G92,G112,I128,H171,H199,G218,G232,G250)</f>
        <v>0</v>
      </c>
      <c r="H253" s="21"/>
      <c r="I253" s="25"/>
    </row>
    <row r="254" spans="1:9" ht="15.75" customHeight="1" x14ac:dyDescent="0.25">
      <c r="A254" s="39"/>
      <c r="B254" s="21"/>
      <c r="C254" s="21"/>
      <c r="D254" s="21"/>
      <c r="E254" s="21"/>
      <c r="F254" s="21"/>
      <c r="G254" s="21"/>
      <c r="H254" s="42"/>
      <c r="I254" s="23"/>
    </row>
    <row r="255" spans="1:9" ht="15.75" customHeight="1" x14ac:dyDescent="0.25">
      <c r="A255" s="39"/>
      <c r="B255" s="21"/>
      <c r="C255" s="21"/>
      <c r="D255" s="21"/>
      <c r="E255" s="21"/>
      <c r="F255" s="42"/>
      <c r="G255" s="45"/>
      <c r="H255" s="21"/>
      <c r="I255" s="25"/>
    </row>
    <row r="256" spans="1:9" ht="15.75" customHeight="1" x14ac:dyDescent="0.25">
      <c r="A256" s="39"/>
      <c r="B256" s="21"/>
      <c r="C256" s="21"/>
      <c r="D256" s="21"/>
      <c r="E256" s="21"/>
      <c r="F256" s="21"/>
      <c r="G256" s="25"/>
      <c r="H256" s="21"/>
      <c r="I256" s="25"/>
    </row>
    <row r="257" spans="1:9" ht="15.75" customHeight="1" x14ac:dyDescent="0.25">
      <c r="A257" s="39"/>
      <c r="B257" s="21"/>
      <c r="C257" s="21"/>
      <c r="D257" s="21"/>
      <c r="E257" s="21"/>
      <c r="F257" s="21"/>
      <c r="G257" s="25"/>
      <c r="H257" s="41"/>
      <c r="I257" s="25"/>
    </row>
    <row r="258" spans="1:9" ht="15.75" customHeight="1" x14ac:dyDescent="0.25">
      <c r="A258" s="39"/>
      <c r="B258" s="21"/>
      <c r="C258" s="21"/>
      <c r="D258" s="21"/>
      <c r="E258" s="21"/>
      <c r="F258" s="42"/>
      <c r="G258" s="25"/>
      <c r="H258" s="21"/>
      <c r="I258" s="25"/>
    </row>
    <row r="259" spans="1:9" ht="15.75" customHeight="1" x14ac:dyDescent="0.25">
      <c r="A259" s="39"/>
      <c r="B259" s="21"/>
      <c r="C259" s="21"/>
      <c r="D259" s="21"/>
      <c r="E259" s="21"/>
      <c r="F259" s="21"/>
      <c r="G259" s="25"/>
      <c r="H259" s="21"/>
      <c r="I259" s="23"/>
    </row>
    <row r="260" spans="1:9" ht="15.75" customHeight="1" x14ac:dyDescent="0.25">
      <c r="A260" s="39"/>
      <c r="B260" s="21"/>
      <c r="C260" s="21"/>
      <c r="D260" s="21"/>
      <c r="E260" s="21"/>
      <c r="F260" s="21"/>
      <c r="G260" s="25"/>
      <c r="H260" s="21"/>
      <c r="I260" s="25"/>
    </row>
    <row r="261" spans="1:9" ht="15.75" customHeight="1" x14ac:dyDescent="0.25">
      <c r="A261" s="39"/>
      <c r="B261" s="21"/>
      <c r="C261" s="21"/>
      <c r="D261" s="21"/>
      <c r="E261" s="21"/>
      <c r="F261" s="21"/>
      <c r="G261" s="25"/>
      <c r="H261" s="21"/>
      <c r="I261" s="25"/>
    </row>
    <row r="262" spans="1:9" ht="15.75" customHeight="1" x14ac:dyDescent="0.25">
      <c r="A262" s="39"/>
      <c r="B262" s="21"/>
      <c r="C262" s="21"/>
      <c r="D262" s="21"/>
      <c r="E262" s="21"/>
      <c r="F262" s="21"/>
      <c r="G262" s="25"/>
      <c r="H262" s="42"/>
      <c r="I262" s="25"/>
    </row>
    <row r="263" spans="1:9" ht="15.75" customHeight="1" x14ac:dyDescent="0.25">
      <c r="A263" s="39"/>
      <c r="B263" s="21"/>
      <c r="C263" s="21"/>
      <c r="D263" s="21"/>
      <c r="E263" s="21"/>
      <c r="F263" s="42"/>
      <c r="G263" s="45"/>
      <c r="H263" s="21"/>
      <c r="I263" s="23"/>
    </row>
    <row r="264" spans="1:9" ht="15.75" customHeight="1" x14ac:dyDescent="0.25">
      <c r="A264" s="39"/>
      <c r="B264" s="21"/>
      <c r="C264" s="21"/>
      <c r="D264" s="21"/>
      <c r="E264" s="21"/>
      <c r="F264" s="21"/>
      <c r="G264" s="25"/>
      <c r="H264" s="21"/>
      <c r="I264" s="25"/>
    </row>
    <row r="265" spans="1:9" ht="15.75" customHeight="1" x14ac:dyDescent="0.25">
      <c r="A265" s="39"/>
      <c r="B265" s="21"/>
      <c r="C265" s="21"/>
      <c r="D265" s="21"/>
      <c r="E265" s="21"/>
      <c r="F265" s="21"/>
      <c r="G265" s="25"/>
      <c r="H265" s="21"/>
      <c r="I265" s="25"/>
    </row>
    <row r="266" spans="1:9" ht="15.75" customHeight="1" x14ac:dyDescent="0.25">
      <c r="A266" s="39"/>
      <c r="B266" s="21"/>
      <c r="C266" s="21"/>
      <c r="D266" s="21"/>
      <c r="E266" s="21"/>
      <c r="F266" s="21"/>
      <c r="G266" s="25"/>
      <c r="H266" s="42"/>
      <c r="I266" s="25"/>
    </row>
    <row r="267" spans="1:9" ht="15.75" customHeight="1" x14ac:dyDescent="0.25">
      <c r="A267" s="39"/>
      <c r="B267" s="21"/>
      <c r="C267" s="21"/>
      <c r="D267" s="21"/>
      <c r="E267" s="21"/>
      <c r="F267" s="42"/>
      <c r="G267" s="45"/>
      <c r="H267" s="21"/>
      <c r="I267" s="23"/>
    </row>
    <row r="268" spans="1:9" ht="15.75" customHeight="1" x14ac:dyDescent="0.25">
      <c r="A268" s="39"/>
      <c r="B268" s="21"/>
      <c r="C268" s="21"/>
      <c r="D268" s="21"/>
      <c r="E268" s="21"/>
      <c r="F268" s="21"/>
      <c r="G268" s="25"/>
      <c r="H268" s="21"/>
      <c r="I268" s="25"/>
    </row>
    <row r="269" spans="1:9" ht="15.75" customHeight="1" x14ac:dyDescent="0.25">
      <c r="A269" s="39"/>
      <c r="B269" s="21"/>
      <c r="C269" s="21"/>
      <c r="D269" s="21"/>
      <c r="E269" s="21"/>
      <c r="F269" s="21"/>
      <c r="G269" s="25"/>
      <c r="H269" s="21"/>
      <c r="I269" s="25"/>
    </row>
    <row r="270" spans="1:9" ht="15.75" customHeight="1" x14ac:dyDescent="0.25">
      <c r="A270" s="39"/>
      <c r="B270" s="21"/>
      <c r="C270" s="21"/>
      <c r="D270" s="21"/>
      <c r="E270" s="21"/>
      <c r="F270" s="21"/>
      <c r="G270" s="25"/>
      <c r="H270" s="42"/>
      <c r="I270" s="23"/>
    </row>
    <row r="271" spans="1:9" ht="15.75" customHeight="1" x14ac:dyDescent="0.25">
      <c r="A271" s="39"/>
      <c r="B271" s="21"/>
      <c r="C271" s="21"/>
      <c r="D271" s="21"/>
      <c r="E271" s="21"/>
      <c r="F271" s="42"/>
      <c r="G271" s="45"/>
      <c r="H271" s="21"/>
      <c r="I271" s="21"/>
    </row>
    <row r="272" spans="1:9" ht="15.75" customHeight="1" x14ac:dyDescent="0.25">
      <c r="A272" s="39"/>
      <c r="B272" s="21"/>
      <c r="C272" s="21"/>
      <c r="D272" s="21"/>
      <c r="E272" s="21"/>
      <c r="F272" s="21"/>
      <c r="G272" s="25"/>
      <c r="H272" s="21"/>
      <c r="I272" s="21"/>
    </row>
    <row r="273" spans="1:9" ht="15.75" customHeight="1" x14ac:dyDescent="0.25">
      <c r="A273" s="39"/>
      <c r="B273" s="21"/>
      <c r="C273" s="21"/>
      <c r="D273" s="21"/>
      <c r="E273" s="21"/>
      <c r="F273" s="21"/>
      <c r="G273" s="25"/>
      <c r="H273" s="42"/>
      <c r="I273" s="21"/>
    </row>
    <row r="274" spans="1:9" ht="15.75" customHeight="1" x14ac:dyDescent="0.25">
      <c r="A274" s="39"/>
      <c r="B274" s="21"/>
      <c r="C274" s="21"/>
      <c r="D274" s="21"/>
      <c r="E274" s="21"/>
      <c r="F274" s="42"/>
      <c r="G274" s="45"/>
      <c r="H274" s="21"/>
      <c r="I274" s="21"/>
    </row>
    <row r="275" spans="1:9" ht="15.75" customHeight="1" x14ac:dyDescent="0.25">
      <c r="A275" s="39"/>
      <c r="B275" s="21"/>
      <c r="C275" s="21"/>
      <c r="D275" s="21"/>
      <c r="E275" s="21"/>
      <c r="F275" s="21"/>
      <c r="G275" s="25"/>
      <c r="H275" s="21"/>
      <c r="I275" s="21"/>
    </row>
    <row r="276" spans="1:9" ht="15.75" customHeight="1" x14ac:dyDescent="0.25">
      <c r="A276" s="39"/>
      <c r="B276" s="21"/>
      <c r="C276" s="21"/>
      <c r="D276" s="21"/>
      <c r="E276" s="21"/>
      <c r="F276" s="21"/>
      <c r="G276" s="25"/>
      <c r="H276" s="21"/>
      <c r="I276" s="21"/>
    </row>
    <row r="277" spans="1:9" ht="15.75" customHeight="1" x14ac:dyDescent="0.25">
      <c r="A277" s="39"/>
      <c r="B277" s="21"/>
      <c r="C277" s="21"/>
      <c r="D277" s="21"/>
      <c r="E277" s="21"/>
      <c r="F277" s="21"/>
      <c r="G277" s="25"/>
      <c r="H277" s="21"/>
      <c r="I277" s="47"/>
    </row>
    <row r="278" spans="1:9" ht="15.75" customHeight="1" x14ac:dyDescent="0.25">
      <c r="A278" s="39"/>
      <c r="B278" s="21"/>
      <c r="C278" s="21"/>
      <c r="D278" s="21"/>
      <c r="E278" s="21"/>
      <c r="F278" s="22"/>
      <c r="G278" s="23"/>
      <c r="H278" s="21"/>
      <c r="I278" s="21"/>
    </row>
    <row r="279" spans="1:9" ht="15.75" customHeight="1" x14ac:dyDescent="0.25">
      <c r="A279" s="39"/>
      <c r="B279" s="21"/>
      <c r="C279" s="21"/>
      <c r="D279" s="21"/>
      <c r="E279" s="21"/>
      <c r="F279" s="21"/>
      <c r="G279" s="21"/>
      <c r="H279" s="21"/>
      <c r="I279" s="23"/>
    </row>
    <row r="280" spans="1:9" ht="15.75" customHeight="1" x14ac:dyDescent="0.25">
      <c r="A280" s="39"/>
      <c r="B280" s="21"/>
      <c r="C280" s="21"/>
      <c r="D280" s="21"/>
      <c r="E280" s="21"/>
      <c r="F280" s="21"/>
      <c r="G280" s="21"/>
      <c r="H280" s="21"/>
      <c r="I280" s="25"/>
    </row>
    <row r="281" spans="1:9" ht="15.75" customHeight="1" x14ac:dyDescent="0.25">
      <c r="A281" s="39"/>
      <c r="B281" s="21"/>
      <c r="C281" s="21"/>
      <c r="D281" s="21"/>
      <c r="E281" s="21"/>
      <c r="F281" s="21"/>
      <c r="G281" s="47"/>
      <c r="H281" s="21"/>
      <c r="I281" s="25"/>
    </row>
    <row r="282" spans="1:9" ht="15.75" customHeight="1" x14ac:dyDescent="0.25">
      <c r="A282" s="39"/>
      <c r="B282" s="21"/>
      <c r="C282" s="21"/>
      <c r="D282" s="21"/>
      <c r="E282" s="21"/>
      <c r="F282" s="21"/>
      <c r="G282" s="21"/>
      <c r="H282" s="41"/>
      <c r="I282" s="23"/>
    </row>
    <row r="283" spans="1:9" ht="15.75" customHeight="1" x14ac:dyDescent="0.25">
      <c r="A283" s="39"/>
      <c r="B283" s="21"/>
      <c r="C283" s="21"/>
      <c r="D283" s="21"/>
      <c r="E283" s="21"/>
      <c r="F283" s="42"/>
      <c r="G283" s="25"/>
      <c r="H283" s="21"/>
      <c r="I283" s="25"/>
    </row>
    <row r="284" spans="1:9" ht="15.75" customHeight="1" x14ac:dyDescent="0.25">
      <c r="A284" s="39"/>
      <c r="B284" s="21"/>
      <c r="C284" s="21"/>
      <c r="D284" s="21"/>
      <c r="E284" s="21"/>
      <c r="F284" s="21"/>
      <c r="G284" s="25"/>
      <c r="H284" s="21"/>
      <c r="I284" s="25"/>
    </row>
    <row r="285" spans="1:9" ht="15.75" customHeight="1" x14ac:dyDescent="0.25">
      <c r="A285" s="39"/>
      <c r="B285" s="21"/>
      <c r="C285" s="21"/>
      <c r="D285" s="21"/>
      <c r="E285" s="21"/>
      <c r="F285" s="21"/>
      <c r="G285" s="25"/>
      <c r="H285" s="41"/>
      <c r="I285" s="25"/>
    </row>
    <row r="286" spans="1:9" ht="15.75" customHeight="1" x14ac:dyDescent="0.25">
      <c r="A286" s="39"/>
      <c r="B286" s="21"/>
      <c r="C286" s="21"/>
      <c r="D286" s="21"/>
      <c r="E286" s="21"/>
      <c r="F286" s="42"/>
      <c r="G286" s="25"/>
      <c r="H286" s="21"/>
      <c r="I286" s="23"/>
    </row>
    <row r="287" spans="1:9" ht="15.75" customHeight="1" x14ac:dyDescent="0.25">
      <c r="A287" s="39"/>
      <c r="B287" s="21"/>
      <c r="C287" s="21"/>
      <c r="D287" s="21"/>
      <c r="E287" s="21"/>
      <c r="F287" s="21"/>
      <c r="G287" s="25"/>
      <c r="H287" s="21"/>
      <c r="I287" s="25"/>
    </row>
    <row r="288" spans="1:9" ht="15.75" customHeight="1" x14ac:dyDescent="0.25">
      <c r="A288" s="39"/>
      <c r="B288" s="21"/>
      <c r="C288" s="21"/>
      <c r="D288" s="21"/>
      <c r="E288" s="21"/>
      <c r="F288" s="21"/>
      <c r="G288" s="25"/>
      <c r="H288" s="21"/>
      <c r="I288" s="25"/>
    </row>
    <row r="289" spans="1:9" ht="15.75" customHeight="1" x14ac:dyDescent="0.25">
      <c r="A289" s="39"/>
      <c r="B289" s="21"/>
      <c r="C289" s="21"/>
      <c r="D289" s="21"/>
      <c r="E289" s="21"/>
      <c r="F289" s="21"/>
      <c r="G289" s="25"/>
      <c r="H289" s="41"/>
      <c r="I289" s="23"/>
    </row>
    <row r="290" spans="1:9" ht="15.75" customHeight="1" x14ac:dyDescent="0.25">
      <c r="A290" s="39"/>
      <c r="B290" s="21"/>
      <c r="C290" s="21"/>
      <c r="D290" s="21"/>
      <c r="E290" s="21"/>
      <c r="F290" s="42"/>
      <c r="G290" s="25"/>
      <c r="H290" s="21"/>
      <c r="I290" s="25"/>
    </row>
    <row r="291" spans="1:9" ht="15.75" customHeight="1" x14ac:dyDescent="0.25">
      <c r="A291" s="39"/>
      <c r="B291" s="21"/>
      <c r="C291" s="21"/>
      <c r="D291" s="21"/>
      <c r="E291" s="21"/>
      <c r="F291" s="21"/>
      <c r="G291" s="25"/>
      <c r="H291" s="21"/>
      <c r="I291" s="25"/>
    </row>
    <row r="292" spans="1:9" ht="15.75" customHeight="1" x14ac:dyDescent="0.25">
      <c r="A292" s="39"/>
      <c r="B292" s="21"/>
      <c r="C292" s="21"/>
      <c r="D292" s="21"/>
      <c r="E292" s="21"/>
      <c r="F292" s="21"/>
      <c r="G292" s="25"/>
      <c r="H292" s="41"/>
      <c r="I292" s="23"/>
    </row>
    <row r="293" spans="1:9" ht="15.75" customHeight="1" x14ac:dyDescent="0.25">
      <c r="A293" s="39"/>
      <c r="B293" s="21"/>
      <c r="C293" s="21"/>
      <c r="D293" s="21"/>
      <c r="E293" s="21"/>
      <c r="F293" s="42"/>
      <c r="G293" s="25"/>
      <c r="H293" s="21"/>
      <c r="I293" s="25"/>
    </row>
    <row r="294" spans="1:9" ht="15.75" customHeight="1" x14ac:dyDescent="0.25">
      <c r="A294" s="39"/>
      <c r="B294" s="21"/>
      <c r="C294" s="21"/>
      <c r="D294" s="21"/>
      <c r="E294" s="21"/>
      <c r="F294" s="21"/>
      <c r="G294" s="25"/>
      <c r="H294" s="21"/>
      <c r="I294" s="25"/>
    </row>
    <row r="295" spans="1:9" ht="15.75" customHeight="1" x14ac:dyDescent="0.25">
      <c r="A295" s="39"/>
      <c r="B295" s="21"/>
      <c r="C295" s="21"/>
      <c r="D295" s="21"/>
      <c r="E295" s="21"/>
      <c r="F295" s="21"/>
      <c r="G295" s="25"/>
      <c r="H295" s="41"/>
      <c r="I295" s="25"/>
    </row>
    <row r="296" spans="1:9" ht="15.75" customHeight="1" x14ac:dyDescent="0.25">
      <c r="A296" s="39"/>
      <c r="B296" s="21"/>
      <c r="C296" s="21"/>
      <c r="D296" s="21"/>
      <c r="E296" s="21"/>
      <c r="F296" s="42"/>
      <c r="G296" s="25"/>
      <c r="H296" s="21"/>
      <c r="I296" s="25"/>
    </row>
    <row r="297" spans="1:9" ht="15.75" customHeight="1" x14ac:dyDescent="0.25">
      <c r="A297" s="39"/>
      <c r="B297" s="21"/>
      <c r="C297" s="21"/>
      <c r="D297" s="21"/>
      <c r="E297" s="21"/>
      <c r="F297" s="21"/>
      <c r="G297" s="25"/>
      <c r="H297" s="21"/>
      <c r="I297" s="23"/>
    </row>
    <row r="298" spans="1:9" ht="15.75" customHeight="1" x14ac:dyDescent="0.25">
      <c r="A298" s="39"/>
      <c r="B298" s="21"/>
      <c r="C298" s="21"/>
      <c r="D298" s="21"/>
      <c r="E298" s="21"/>
      <c r="F298" s="21"/>
      <c r="G298" s="25"/>
      <c r="H298" s="21"/>
      <c r="I298" s="25"/>
    </row>
    <row r="299" spans="1:9" ht="15.75" customHeight="1" x14ac:dyDescent="0.25">
      <c r="A299" s="39"/>
      <c r="B299" s="21"/>
      <c r="C299" s="21"/>
      <c r="D299" s="21"/>
      <c r="E299" s="21"/>
      <c r="F299" s="21"/>
      <c r="G299" s="25"/>
      <c r="H299" s="21"/>
      <c r="I299" s="25"/>
    </row>
    <row r="300" spans="1:9" ht="15.75" customHeight="1" x14ac:dyDescent="0.25">
      <c r="A300" s="39"/>
      <c r="B300" s="21"/>
      <c r="C300" s="21"/>
      <c r="D300" s="21"/>
      <c r="E300" s="21"/>
      <c r="F300" s="21"/>
      <c r="G300" s="25"/>
      <c r="H300" s="21"/>
      <c r="I300" s="23"/>
    </row>
    <row r="301" spans="1:9" ht="15.75" customHeight="1" x14ac:dyDescent="0.25">
      <c r="A301" s="39"/>
      <c r="B301" s="21"/>
      <c r="C301" s="21"/>
      <c r="D301" s="21"/>
      <c r="E301" s="21"/>
      <c r="F301" s="21"/>
      <c r="G301" s="25"/>
      <c r="H301" s="21"/>
      <c r="I301" s="21"/>
    </row>
    <row r="302" spans="1:9" ht="15.75" customHeight="1" x14ac:dyDescent="0.25">
      <c r="A302" s="39"/>
      <c r="B302" s="21"/>
      <c r="C302" s="21"/>
      <c r="D302" s="21"/>
      <c r="E302" s="21"/>
      <c r="F302" s="21"/>
      <c r="G302" s="25"/>
      <c r="H302" s="21"/>
      <c r="I302" s="21"/>
    </row>
    <row r="303" spans="1:9" ht="15.75" customHeight="1" x14ac:dyDescent="0.25">
      <c r="A303" s="39"/>
      <c r="B303" s="21"/>
      <c r="C303" s="21"/>
      <c r="D303" s="21"/>
      <c r="E303" s="21"/>
      <c r="F303" s="21"/>
      <c r="G303" s="25"/>
      <c r="H303" s="42"/>
      <c r="I303" s="21"/>
    </row>
    <row r="304" spans="1:9" ht="15.75" customHeight="1" x14ac:dyDescent="0.25">
      <c r="A304" s="39"/>
      <c r="B304" s="21"/>
      <c r="C304" s="21"/>
      <c r="D304" s="21"/>
      <c r="E304" s="21"/>
      <c r="F304" s="42"/>
      <c r="G304" s="25"/>
      <c r="H304" s="21"/>
      <c r="I304" s="21"/>
    </row>
    <row r="305" spans="1:9" ht="15.75" customHeight="1" x14ac:dyDescent="0.25">
      <c r="A305" s="39"/>
      <c r="B305" s="21"/>
      <c r="C305" s="21"/>
      <c r="D305" s="21"/>
      <c r="E305" s="21"/>
      <c r="F305" s="21"/>
      <c r="G305" s="25"/>
      <c r="H305" s="21"/>
    </row>
    <row r="306" spans="1:9" ht="15.75" customHeight="1" x14ac:dyDescent="0.25">
      <c r="A306" s="39"/>
      <c r="B306" s="21"/>
      <c r="C306" s="21"/>
      <c r="D306" s="21"/>
      <c r="E306" s="21"/>
      <c r="F306" s="21"/>
      <c r="G306" s="25"/>
      <c r="H306" s="21"/>
      <c r="I306" s="47"/>
    </row>
    <row r="307" spans="1:9" ht="15.75" customHeight="1" x14ac:dyDescent="0.25">
      <c r="A307" s="39"/>
      <c r="B307" s="21"/>
      <c r="C307" s="21"/>
      <c r="D307" s="21"/>
      <c r="E307" s="21"/>
      <c r="F307" s="21"/>
      <c r="G307" s="25"/>
      <c r="H307" s="21"/>
      <c r="I307" s="21"/>
    </row>
    <row r="308" spans="1:9" ht="15.75" customHeight="1" x14ac:dyDescent="0.25">
      <c r="A308" s="39"/>
      <c r="B308" s="21"/>
      <c r="C308" s="21"/>
      <c r="D308" s="21"/>
      <c r="E308" s="21"/>
      <c r="F308" s="22"/>
      <c r="G308" s="23"/>
      <c r="H308" s="21"/>
      <c r="I308" s="25"/>
    </row>
    <row r="309" spans="1:9" ht="15.75" customHeight="1" x14ac:dyDescent="0.25">
      <c r="A309" s="39"/>
      <c r="B309" s="21"/>
      <c r="C309" s="21"/>
      <c r="D309" s="21"/>
      <c r="E309" s="21"/>
      <c r="F309" s="21"/>
      <c r="G309" s="21"/>
      <c r="H309" s="21"/>
      <c r="I309" s="25"/>
    </row>
    <row r="310" spans="1:9" ht="15.75" customHeight="1" x14ac:dyDescent="0.25">
      <c r="A310" s="39"/>
      <c r="B310" s="21"/>
      <c r="C310" s="21"/>
      <c r="D310" s="21"/>
      <c r="E310" s="21"/>
      <c r="F310" s="21"/>
      <c r="G310" s="21"/>
      <c r="H310" s="21"/>
      <c r="I310" s="25"/>
    </row>
    <row r="311" spans="1:9" ht="15.75" customHeight="1" x14ac:dyDescent="0.25">
      <c r="A311" s="39"/>
      <c r="B311" s="21"/>
      <c r="C311" s="21"/>
      <c r="D311" s="21"/>
      <c r="E311" s="21"/>
      <c r="F311" s="21"/>
      <c r="G311" s="21"/>
      <c r="H311" s="21"/>
      <c r="I311" s="23"/>
    </row>
    <row r="312" spans="1:9" ht="15.75" customHeight="1" x14ac:dyDescent="0.25">
      <c r="A312" s="39"/>
      <c r="B312" s="21"/>
      <c r="C312" s="21"/>
      <c r="D312" s="21"/>
      <c r="E312" s="21"/>
      <c r="F312" s="21"/>
      <c r="G312" s="21"/>
      <c r="H312" s="21"/>
      <c r="I312" s="25"/>
    </row>
    <row r="313" spans="1:9" ht="15.75" customHeight="1" x14ac:dyDescent="0.25">
      <c r="A313" s="39"/>
      <c r="B313" s="21"/>
      <c r="C313" s="21"/>
      <c r="D313" s="21"/>
      <c r="E313" s="21"/>
      <c r="F313" s="21"/>
      <c r="G313" s="21"/>
      <c r="H313" s="21"/>
      <c r="I313" s="25"/>
    </row>
    <row r="314" spans="1:9" ht="15.75" customHeight="1" x14ac:dyDescent="0.25">
      <c r="A314" s="39"/>
      <c r="B314" s="21"/>
      <c r="C314" s="21"/>
      <c r="D314" s="21"/>
      <c r="E314" s="21"/>
      <c r="F314" s="21"/>
      <c r="G314" s="21"/>
      <c r="H314" s="21"/>
      <c r="I314" s="25"/>
    </row>
    <row r="315" spans="1:9" ht="15.75" customHeight="1" x14ac:dyDescent="0.25">
      <c r="A315" s="39"/>
      <c r="B315" s="21"/>
      <c r="C315" s="21"/>
      <c r="D315" s="21"/>
      <c r="E315" s="21"/>
      <c r="F315" s="23"/>
      <c r="G315" s="49"/>
      <c r="H315" s="21"/>
      <c r="I315" s="25"/>
    </row>
    <row r="316" spans="1:9" ht="15.75" customHeight="1" x14ac:dyDescent="0.25">
      <c r="A316" s="39"/>
      <c r="B316" s="21"/>
      <c r="C316" s="21"/>
      <c r="D316" s="21"/>
      <c r="E316" s="21"/>
      <c r="F316" s="21"/>
      <c r="G316" s="21"/>
      <c r="H316" s="21"/>
      <c r="I316" s="25"/>
    </row>
    <row r="317" spans="1:9" ht="15.75" customHeight="1" x14ac:dyDescent="0.25">
      <c r="A317" s="39"/>
      <c r="B317" s="21"/>
      <c r="C317" s="21"/>
      <c r="D317" s="21"/>
      <c r="E317" s="21"/>
      <c r="F317" s="21"/>
      <c r="G317" s="21"/>
      <c r="H317" s="21"/>
      <c r="I317" s="25"/>
    </row>
    <row r="318" spans="1:9" ht="15.75" customHeight="1" x14ac:dyDescent="0.25">
      <c r="A318" s="39"/>
      <c r="B318" s="21"/>
      <c r="C318" s="21"/>
      <c r="D318" s="21"/>
      <c r="E318" s="21"/>
      <c r="F318" s="21"/>
      <c r="G318" s="21"/>
      <c r="H318" s="21"/>
      <c r="I318" s="25"/>
    </row>
    <row r="319" spans="1:9" ht="15.75" customHeight="1" x14ac:dyDescent="0.25">
      <c r="A319" s="39"/>
      <c r="B319" s="21"/>
      <c r="C319" s="21"/>
      <c r="D319" s="21"/>
      <c r="E319" s="21"/>
      <c r="F319" s="21"/>
      <c r="G319" s="21"/>
      <c r="H319" s="21"/>
      <c r="I319" s="25"/>
    </row>
    <row r="320" spans="1:9" ht="15.75" customHeight="1" x14ac:dyDescent="0.25">
      <c r="A320" s="39"/>
      <c r="B320" s="21"/>
      <c r="C320" s="21"/>
      <c r="D320" s="21"/>
      <c r="E320" s="21"/>
      <c r="F320" s="21"/>
      <c r="G320" s="21"/>
      <c r="H320" s="21"/>
      <c r="I320" s="25"/>
    </row>
    <row r="321" spans="1:9" ht="15.75" customHeight="1" x14ac:dyDescent="0.25">
      <c r="A321" s="39"/>
      <c r="B321" s="21"/>
      <c r="C321" s="21"/>
      <c r="D321" s="21"/>
      <c r="E321" s="21"/>
      <c r="F321" s="21"/>
      <c r="G321" s="21"/>
      <c r="H321" s="21"/>
      <c r="I321" s="25"/>
    </row>
    <row r="322" spans="1:9" ht="15.75" customHeight="1" x14ac:dyDescent="0.25">
      <c r="A322" s="39"/>
      <c r="B322" s="21"/>
      <c r="C322" s="21"/>
      <c r="D322" s="21"/>
      <c r="E322" s="21"/>
      <c r="F322" s="21"/>
      <c r="G322" s="21"/>
      <c r="H322" s="21"/>
      <c r="I322" s="25"/>
    </row>
    <row r="323" spans="1:9" ht="15.75" customHeight="1" x14ac:dyDescent="0.25">
      <c r="A323" s="39"/>
      <c r="B323" s="21"/>
      <c r="C323" s="21"/>
      <c r="D323" s="21"/>
      <c r="E323" s="21"/>
      <c r="F323" s="21"/>
      <c r="G323" s="21"/>
      <c r="H323" s="21"/>
      <c r="I323" s="25"/>
    </row>
    <row r="324" spans="1:9" ht="15.75" customHeight="1" x14ac:dyDescent="0.25">
      <c r="A324" s="39"/>
      <c r="B324" s="21"/>
      <c r="C324" s="21"/>
      <c r="D324" s="21"/>
      <c r="E324" s="21"/>
      <c r="F324" s="21"/>
      <c r="G324" s="21"/>
      <c r="H324" s="21"/>
      <c r="I324" s="25"/>
    </row>
    <row r="325" spans="1:9" ht="15.75" customHeight="1" x14ac:dyDescent="0.25">
      <c r="A325" s="39"/>
      <c r="B325" s="21"/>
      <c r="C325" s="21"/>
      <c r="D325" s="21"/>
      <c r="E325" s="21"/>
      <c r="F325" s="21"/>
      <c r="G325" s="21"/>
      <c r="H325" s="21"/>
      <c r="I325" s="25"/>
    </row>
    <row r="326" spans="1:9" ht="15.75" customHeight="1" x14ac:dyDescent="0.25">
      <c r="A326" s="39"/>
      <c r="B326" s="21"/>
      <c r="C326" s="21"/>
      <c r="D326" s="21"/>
      <c r="E326" s="21"/>
      <c r="F326" s="21"/>
      <c r="G326" s="21"/>
      <c r="H326" s="21"/>
      <c r="I326" s="25"/>
    </row>
    <row r="327" spans="1:9" ht="15.75" customHeight="1" x14ac:dyDescent="0.25">
      <c r="A327" s="39"/>
      <c r="B327" s="21"/>
      <c r="C327" s="21"/>
      <c r="D327" s="21"/>
      <c r="E327" s="21"/>
      <c r="F327" s="21"/>
      <c r="G327" s="21"/>
      <c r="H327" s="21"/>
      <c r="I327" s="25"/>
    </row>
    <row r="328" spans="1:9" ht="15.75" customHeight="1" x14ac:dyDescent="0.25">
      <c r="A328" s="39"/>
      <c r="B328" s="21"/>
      <c r="C328" s="21"/>
      <c r="D328" s="21"/>
      <c r="E328" s="21"/>
      <c r="F328" s="21"/>
      <c r="G328" s="21"/>
      <c r="H328" s="21"/>
      <c r="I328" s="25"/>
    </row>
    <row r="329" spans="1:9" ht="15.75" customHeight="1" x14ac:dyDescent="0.25">
      <c r="A329" s="39"/>
      <c r="B329" s="21"/>
      <c r="C329" s="21"/>
      <c r="D329" s="21"/>
      <c r="E329" s="21"/>
      <c r="F329" s="21"/>
      <c r="G329" s="21"/>
      <c r="H329" s="21"/>
      <c r="I329" s="21"/>
    </row>
    <row r="330" spans="1:9" ht="15.75" customHeight="1" x14ac:dyDescent="0.25">
      <c r="A330" s="39"/>
      <c r="B330" s="21"/>
      <c r="C330" s="21"/>
      <c r="D330" s="21"/>
      <c r="E330" s="21"/>
      <c r="F330" s="21"/>
      <c r="G330" s="21"/>
      <c r="H330" s="21"/>
      <c r="I330" s="21"/>
    </row>
    <row r="331" spans="1:9" ht="15.75" customHeight="1" x14ac:dyDescent="0.25">
      <c r="A331" s="39"/>
      <c r="B331" s="21"/>
      <c r="C331" s="21"/>
      <c r="D331" s="21"/>
      <c r="E331" s="21"/>
      <c r="F331" s="21"/>
      <c r="G331" s="21"/>
      <c r="I331" s="21"/>
    </row>
    <row r="332" spans="1:9" ht="15.75" customHeight="1" x14ac:dyDescent="0.25">
      <c r="H332" s="21"/>
      <c r="I332" s="27"/>
    </row>
    <row r="333" spans="1:9" ht="15.75" customHeight="1" x14ac:dyDescent="0.25">
      <c r="A333" s="39"/>
      <c r="B333" s="21"/>
      <c r="C333" s="21"/>
      <c r="D333" s="21"/>
      <c r="E333" s="21"/>
      <c r="F333" s="22"/>
      <c r="G333" s="25"/>
      <c r="H333" s="21"/>
      <c r="I333" s="21"/>
    </row>
    <row r="334" spans="1:9" ht="15.75" customHeight="1" x14ac:dyDescent="0.25">
      <c r="A334" s="39"/>
      <c r="B334" s="21"/>
      <c r="C334" s="21"/>
      <c r="D334" s="21"/>
      <c r="E334" s="21"/>
      <c r="F334" s="21"/>
      <c r="G334" s="21"/>
      <c r="H334" s="21"/>
      <c r="I334" s="23"/>
    </row>
    <row r="335" spans="1:9" ht="15.75" customHeight="1" x14ac:dyDescent="0.25">
      <c r="A335" s="39"/>
      <c r="B335" s="21"/>
      <c r="C335" s="21"/>
      <c r="D335" s="21"/>
      <c r="E335" s="21"/>
      <c r="F335" s="21"/>
      <c r="G335" s="21"/>
      <c r="H335" s="21"/>
      <c r="I335" s="21"/>
    </row>
    <row r="336" spans="1:9" ht="15.75" customHeight="1" x14ac:dyDescent="0.25">
      <c r="A336" s="39"/>
      <c r="B336" s="21"/>
      <c r="C336" s="21"/>
      <c r="D336" s="21"/>
      <c r="E336" s="21"/>
      <c r="F336" s="21"/>
      <c r="G336" s="47"/>
      <c r="H336" s="21"/>
      <c r="I336" s="21"/>
    </row>
    <row r="337" spans="1:9" ht="15.75" customHeight="1" x14ac:dyDescent="0.25">
      <c r="A337" s="39"/>
      <c r="B337" s="21"/>
      <c r="C337" s="21"/>
      <c r="D337" s="21"/>
      <c r="E337" s="21"/>
      <c r="F337" s="21"/>
      <c r="G337" s="25"/>
      <c r="H337" s="21"/>
      <c r="I337" s="23"/>
    </row>
    <row r="338" spans="1:9" ht="15.75" customHeight="1" x14ac:dyDescent="0.25">
      <c r="A338" s="39"/>
      <c r="B338" s="21"/>
      <c r="C338" s="21"/>
      <c r="D338" s="21"/>
      <c r="E338" s="21"/>
      <c r="F338" s="21"/>
      <c r="G338" s="25"/>
      <c r="H338" s="21"/>
      <c r="I338" s="21"/>
    </row>
    <row r="339" spans="1:9" ht="15.75" customHeight="1" x14ac:dyDescent="0.25">
      <c r="A339" s="39"/>
      <c r="B339" s="21"/>
      <c r="C339" s="21"/>
      <c r="D339" s="21"/>
      <c r="E339" s="21"/>
      <c r="F339" s="21"/>
      <c r="G339" s="25"/>
      <c r="H339" s="21"/>
      <c r="I339" s="21"/>
    </row>
    <row r="340" spans="1:9" ht="15.75" customHeight="1" x14ac:dyDescent="0.25">
      <c r="A340" s="39"/>
      <c r="B340" s="21"/>
      <c r="C340" s="21"/>
      <c r="D340" s="21"/>
      <c r="E340" s="21"/>
      <c r="F340" s="21"/>
      <c r="G340" s="25"/>
      <c r="H340" s="21"/>
      <c r="I340" s="23"/>
    </row>
    <row r="341" spans="1:9" ht="15.75" customHeight="1" x14ac:dyDescent="0.25">
      <c r="A341" s="39"/>
      <c r="B341" s="21"/>
      <c r="C341" s="21"/>
      <c r="D341" s="21"/>
      <c r="E341" s="21"/>
      <c r="F341" s="21"/>
      <c r="G341" s="25"/>
      <c r="H341" s="21"/>
      <c r="I341" s="21"/>
    </row>
    <row r="342" spans="1:9" ht="15.75" customHeight="1" x14ac:dyDescent="0.25">
      <c r="A342" s="39"/>
      <c r="B342" s="21"/>
      <c r="C342" s="21"/>
      <c r="D342" s="21"/>
      <c r="E342" s="21"/>
      <c r="F342" s="21"/>
      <c r="G342" s="25"/>
      <c r="H342" s="21"/>
      <c r="I342" s="21"/>
    </row>
    <row r="343" spans="1:9" ht="15.75" customHeight="1" x14ac:dyDescent="0.25">
      <c r="A343" s="39"/>
      <c r="B343" s="21"/>
      <c r="C343" s="21"/>
      <c r="D343" s="21"/>
      <c r="E343" s="21"/>
      <c r="F343" s="21"/>
      <c r="G343" s="21"/>
      <c r="H343" s="21"/>
      <c r="I343" s="21"/>
    </row>
    <row r="344" spans="1:9" ht="15.75" customHeight="1" x14ac:dyDescent="0.25">
      <c r="A344" s="39"/>
      <c r="B344" s="21"/>
      <c r="C344" s="21"/>
      <c r="D344" s="21"/>
      <c r="E344" s="21"/>
      <c r="F344" s="21"/>
      <c r="G344" s="25"/>
      <c r="H344" s="21"/>
      <c r="I344" s="21"/>
    </row>
    <row r="345" spans="1:9" ht="15.75" customHeight="1" x14ac:dyDescent="0.25">
      <c r="A345" s="39"/>
      <c r="B345" s="21"/>
      <c r="C345" s="21"/>
      <c r="D345" s="21"/>
      <c r="E345" s="21"/>
      <c r="F345" s="21"/>
      <c r="G345" s="25"/>
      <c r="H345" s="21"/>
      <c r="I345" s="21"/>
    </row>
    <row r="346" spans="1:9" ht="15.75" customHeight="1" x14ac:dyDescent="0.25">
      <c r="A346" s="39"/>
      <c r="B346" s="21"/>
      <c r="C346" s="21"/>
      <c r="D346" s="21"/>
      <c r="E346" s="21"/>
      <c r="F346" s="21"/>
      <c r="G346" s="25"/>
      <c r="H346" s="21"/>
      <c r="I346" s="21"/>
    </row>
    <row r="347" spans="1:9" ht="15.75" customHeight="1" x14ac:dyDescent="0.25">
      <c r="A347" s="39"/>
      <c r="B347" s="21"/>
      <c r="C347" s="21"/>
      <c r="D347" s="21"/>
      <c r="E347" s="21"/>
      <c r="F347" s="22"/>
      <c r="G347" s="23"/>
      <c r="H347" s="21"/>
      <c r="I347" s="21"/>
    </row>
    <row r="348" spans="1:9" ht="15.75" customHeight="1" x14ac:dyDescent="0.25">
      <c r="A348" s="39"/>
      <c r="B348" s="21"/>
      <c r="C348" s="21"/>
      <c r="D348" s="21"/>
      <c r="E348" s="21"/>
      <c r="F348" s="21"/>
      <c r="G348" s="21"/>
      <c r="H348" s="21"/>
      <c r="I348" s="21"/>
    </row>
    <row r="349" spans="1:9" ht="15.75" customHeight="1" x14ac:dyDescent="0.25">
      <c r="A349" s="39"/>
      <c r="B349" s="21"/>
      <c r="C349" s="21"/>
      <c r="D349" s="21"/>
      <c r="E349" s="21"/>
      <c r="F349" s="21"/>
      <c r="G349" s="21"/>
      <c r="H349" s="21"/>
      <c r="I349" s="21"/>
    </row>
    <row r="350" spans="1:9" ht="15.75" customHeight="1" x14ac:dyDescent="0.25">
      <c r="A350" s="39"/>
      <c r="B350" s="21"/>
      <c r="C350" s="21"/>
      <c r="D350" s="21"/>
      <c r="E350" s="21"/>
      <c r="F350" s="21"/>
      <c r="G350" s="21"/>
      <c r="H350" s="21"/>
      <c r="I350" s="21"/>
    </row>
    <row r="351" spans="1:9" ht="15.75" customHeight="1" x14ac:dyDescent="0.25">
      <c r="A351" s="39"/>
      <c r="B351" s="21"/>
      <c r="C351" s="21"/>
      <c r="D351" s="21"/>
      <c r="E351" s="21"/>
      <c r="F351" s="21"/>
      <c r="G351" s="21"/>
      <c r="H351" s="21"/>
      <c r="I351" s="21"/>
    </row>
    <row r="352" spans="1:9" ht="15.75" customHeight="1" x14ac:dyDescent="0.25">
      <c r="A352" s="39"/>
      <c r="B352" s="21"/>
      <c r="C352" s="21"/>
      <c r="D352" s="21"/>
      <c r="E352" s="21"/>
      <c r="F352" s="21"/>
      <c r="G352" s="21"/>
      <c r="H352" s="21"/>
      <c r="I352" s="21"/>
    </row>
    <row r="353" spans="1:9" ht="15.75" customHeight="1" x14ac:dyDescent="0.25">
      <c r="A353" s="39"/>
      <c r="B353" s="21"/>
      <c r="C353" s="21"/>
      <c r="D353" s="21"/>
      <c r="E353" s="21"/>
      <c r="F353" s="21"/>
      <c r="G353" s="21"/>
      <c r="H353" s="21"/>
      <c r="I353" s="21"/>
    </row>
    <row r="354" spans="1:9" ht="15.75" customHeight="1" x14ac:dyDescent="0.25">
      <c r="A354" s="39"/>
      <c r="B354" s="21"/>
      <c r="C354" s="21"/>
      <c r="D354" s="21"/>
      <c r="E354" s="21"/>
      <c r="F354" s="21"/>
      <c r="G354" s="21"/>
      <c r="H354" s="21"/>
      <c r="I354" s="21"/>
    </row>
    <row r="355" spans="1:9" ht="15.75" customHeight="1" x14ac:dyDescent="0.25">
      <c r="A355" s="39"/>
      <c r="B355" s="21"/>
      <c r="C355" s="21"/>
      <c r="D355" s="21"/>
      <c r="E355" s="21"/>
      <c r="F355" s="21"/>
      <c r="G355" s="21"/>
      <c r="H355" s="21"/>
      <c r="I355" s="21"/>
    </row>
    <row r="356" spans="1:9" ht="15.75" customHeight="1" x14ac:dyDescent="0.25">
      <c r="A356" s="39"/>
      <c r="B356" s="21"/>
      <c r="C356" s="21"/>
      <c r="D356" s="21"/>
      <c r="E356" s="21"/>
      <c r="F356" s="21"/>
      <c r="G356" s="21"/>
      <c r="H356" s="21"/>
      <c r="I356" s="21"/>
    </row>
    <row r="357" spans="1:9" ht="15.75" customHeight="1" x14ac:dyDescent="0.25">
      <c r="A357" s="39"/>
      <c r="B357" s="21"/>
      <c r="C357" s="21"/>
      <c r="D357" s="21"/>
      <c r="E357" s="21"/>
      <c r="F357" s="21"/>
      <c r="G357" s="21"/>
      <c r="H357" s="21"/>
      <c r="I357" s="47"/>
    </row>
    <row r="358" spans="1:9" ht="15.75" customHeight="1" x14ac:dyDescent="0.25">
      <c r="A358" s="39"/>
      <c r="B358" s="21"/>
      <c r="C358" s="21"/>
      <c r="D358" s="21"/>
      <c r="E358" s="21"/>
      <c r="F358" s="21"/>
      <c r="G358" s="21"/>
      <c r="H358" s="21"/>
      <c r="I358" s="21"/>
    </row>
    <row r="359" spans="1:9" ht="15.75" customHeight="1" x14ac:dyDescent="0.25">
      <c r="A359" s="39"/>
      <c r="B359" s="21"/>
      <c r="C359" s="21"/>
      <c r="D359" s="21"/>
      <c r="E359" s="21"/>
      <c r="F359" s="21"/>
      <c r="G359" s="21"/>
      <c r="H359" s="21"/>
      <c r="I359" s="25"/>
    </row>
    <row r="360" spans="1:9" ht="15.75" customHeight="1" x14ac:dyDescent="0.25">
      <c r="A360" s="39"/>
      <c r="B360" s="21"/>
      <c r="C360" s="21"/>
      <c r="D360" s="21"/>
      <c r="E360" s="21"/>
      <c r="F360" s="21"/>
      <c r="G360" s="21"/>
      <c r="H360" s="21"/>
      <c r="I360" s="25"/>
    </row>
    <row r="361" spans="1:9" ht="15.75" customHeight="1" x14ac:dyDescent="0.25">
      <c r="A361" s="39"/>
      <c r="B361" s="21"/>
      <c r="C361" s="21"/>
      <c r="D361" s="21"/>
      <c r="E361" s="21"/>
      <c r="F361" s="21"/>
      <c r="G361" s="47"/>
      <c r="H361" s="21"/>
      <c r="I361" s="25"/>
    </row>
    <row r="362" spans="1:9" ht="15.75" customHeight="1" x14ac:dyDescent="0.25">
      <c r="A362" s="39"/>
      <c r="B362" s="21"/>
      <c r="C362" s="21"/>
      <c r="D362" s="21"/>
      <c r="E362" s="21"/>
      <c r="F362" s="21"/>
      <c r="G362" s="21"/>
      <c r="H362" s="21"/>
      <c r="I362" s="25"/>
    </row>
    <row r="363" spans="1:9" ht="15.75" customHeight="1" x14ac:dyDescent="0.25">
      <c r="A363" s="39"/>
      <c r="B363" s="21"/>
      <c r="C363" s="21"/>
      <c r="D363" s="21"/>
      <c r="E363" s="21"/>
      <c r="F363" s="21"/>
      <c r="G363" s="21"/>
      <c r="H363" s="21"/>
      <c r="I363" s="25"/>
    </row>
    <row r="364" spans="1:9" ht="15.75" customHeight="1" x14ac:dyDescent="0.25">
      <c r="A364" s="39"/>
      <c r="B364" s="21"/>
      <c r="C364" s="21"/>
      <c r="D364" s="21"/>
      <c r="E364" s="21"/>
      <c r="F364" s="21"/>
      <c r="G364" s="21"/>
      <c r="H364" s="21"/>
      <c r="I364" s="25"/>
    </row>
    <row r="365" spans="1:9" ht="15.75" customHeight="1" x14ac:dyDescent="0.25">
      <c r="A365" s="39"/>
      <c r="B365" s="21"/>
      <c r="C365" s="21"/>
      <c r="D365" s="21"/>
      <c r="E365" s="21"/>
      <c r="F365" s="21"/>
      <c r="G365" s="21"/>
      <c r="H365" s="21"/>
      <c r="I365" s="25"/>
    </row>
    <row r="366" spans="1:9" ht="15.75" customHeight="1" x14ac:dyDescent="0.25">
      <c r="A366" s="39"/>
      <c r="B366" s="21"/>
      <c r="C366" s="21"/>
      <c r="D366" s="21"/>
      <c r="E366" s="21"/>
      <c r="F366" s="21"/>
      <c r="G366" s="21"/>
      <c r="H366" s="21"/>
      <c r="I366" s="25"/>
    </row>
    <row r="367" spans="1:9" ht="15.75" customHeight="1" x14ac:dyDescent="0.25">
      <c r="A367" s="39"/>
      <c r="B367" s="21"/>
      <c r="C367" s="21"/>
      <c r="D367" s="21"/>
      <c r="E367" s="21"/>
      <c r="F367" s="21"/>
      <c r="G367" s="21"/>
      <c r="H367" s="21"/>
      <c r="I367" s="25"/>
    </row>
    <row r="368" spans="1:9" ht="15.75" customHeight="1" x14ac:dyDescent="0.25">
      <c r="A368" s="39"/>
      <c r="B368" s="21"/>
      <c r="C368" s="21"/>
      <c r="D368" s="21"/>
      <c r="E368" s="21"/>
      <c r="F368" s="21"/>
      <c r="G368" s="21"/>
      <c r="H368" s="21"/>
      <c r="I368" s="25"/>
    </row>
    <row r="369" spans="1:9" ht="15.75" customHeight="1" x14ac:dyDescent="0.25">
      <c r="A369" s="39"/>
      <c r="B369" s="21"/>
      <c r="C369" s="21"/>
      <c r="D369" s="21"/>
      <c r="E369" s="21"/>
      <c r="F369" s="21"/>
      <c r="G369" s="21"/>
      <c r="H369" s="21"/>
      <c r="I369" s="25"/>
    </row>
    <row r="370" spans="1:9" ht="15.75" customHeight="1" x14ac:dyDescent="0.25">
      <c r="A370" s="39"/>
      <c r="B370" s="21"/>
      <c r="C370" s="21"/>
      <c r="D370" s="21"/>
      <c r="E370" s="21"/>
      <c r="F370" s="21"/>
      <c r="G370" s="25"/>
      <c r="H370" s="21"/>
      <c r="I370" s="25"/>
    </row>
    <row r="371" spans="1:9" ht="15.75" customHeight="1" x14ac:dyDescent="0.25">
      <c r="A371" s="39"/>
      <c r="B371" s="21"/>
      <c r="C371" s="21"/>
      <c r="D371" s="21"/>
      <c r="E371" s="21"/>
      <c r="F371" s="21"/>
      <c r="G371" s="21"/>
      <c r="H371" s="21"/>
      <c r="I371" s="25"/>
    </row>
    <row r="372" spans="1:9" ht="15.75" customHeight="1" x14ac:dyDescent="0.25">
      <c r="A372" s="39"/>
      <c r="B372" s="21"/>
      <c r="C372" s="21"/>
      <c r="D372" s="21"/>
      <c r="E372" s="21"/>
      <c r="F372" s="21"/>
      <c r="G372" s="21"/>
      <c r="H372" s="21"/>
      <c r="I372" s="25"/>
    </row>
    <row r="373" spans="1:9" ht="15.75" customHeight="1" x14ac:dyDescent="0.25">
      <c r="A373" s="39"/>
      <c r="B373" s="21"/>
      <c r="C373" s="21"/>
      <c r="D373" s="21"/>
      <c r="E373" s="21"/>
      <c r="F373" s="21"/>
      <c r="G373" s="25"/>
      <c r="H373" s="21"/>
      <c r="I373" s="25"/>
    </row>
    <row r="374" spans="1:9" ht="15.75" customHeight="1" x14ac:dyDescent="0.25">
      <c r="A374" s="39"/>
      <c r="B374" s="21"/>
      <c r="C374" s="21"/>
      <c r="D374" s="21"/>
      <c r="E374" s="21"/>
      <c r="F374" s="21"/>
      <c r="G374" s="21"/>
      <c r="H374" s="21"/>
      <c r="I374" s="25"/>
    </row>
    <row r="375" spans="1:9" ht="15.75" customHeight="1" x14ac:dyDescent="0.25">
      <c r="A375" s="39"/>
      <c r="B375" s="21"/>
      <c r="C375" s="21"/>
      <c r="D375" s="21"/>
      <c r="E375" s="21"/>
      <c r="F375" s="21"/>
      <c r="G375" s="21"/>
      <c r="H375" s="21"/>
      <c r="I375" s="21"/>
    </row>
    <row r="376" spans="1:9" ht="15.75" customHeight="1" x14ac:dyDescent="0.25">
      <c r="A376" s="39"/>
      <c r="B376" s="21"/>
      <c r="C376" s="21"/>
      <c r="D376" s="21"/>
      <c r="E376" s="21"/>
      <c r="F376" s="21"/>
      <c r="G376" s="25"/>
      <c r="H376" s="21"/>
      <c r="I376" s="21"/>
    </row>
    <row r="377" spans="1:9" ht="15.75" customHeight="1" x14ac:dyDescent="0.25">
      <c r="A377" s="39"/>
      <c r="B377" s="21"/>
      <c r="C377" s="21"/>
      <c r="D377" s="21"/>
      <c r="E377" s="21"/>
      <c r="F377" s="21"/>
      <c r="G377" s="21"/>
      <c r="H377" s="21"/>
      <c r="I377" s="21"/>
    </row>
    <row r="378" spans="1:9" ht="15.75" customHeight="1" x14ac:dyDescent="0.25">
      <c r="A378" s="39"/>
      <c r="B378" s="21"/>
      <c r="C378" s="21"/>
      <c r="D378" s="21"/>
      <c r="E378" s="21"/>
      <c r="F378" s="21"/>
      <c r="G378" s="21"/>
      <c r="H378" s="21"/>
      <c r="I378" s="21"/>
    </row>
    <row r="379" spans="1:9" ht="15.75" customHeight="1" x14ac:dyDescent="0.25">
      <c r="A379" s="39"/>
      <c r="B379" s="21"/>
      <c r="C379" s="21"/>
      <c r="D379" s="21"/>
      <c r="E379" s="21"/>
      <c r="F379" s="22"/>
      <c r="G379" s="23"/>
      <c r="I379" s="21"/>
    </row>
    <row r="382" spans="1:9" ht="15.75" customHeight="1" x14ac:dyDescent="0.25">
      <c r="H382" s="21"/>
    </row>
    <row r="383" spans="1:9" ht="15.75" customHeight="1" x14ac:dyDescent="0.25">
      <c r="F383" s="50"/>
      <c r="G383" s="51"/>
    </row>
  </sheetData>
  <sheetProtection password="E74D" sheet="1" objects="1" scenarios="1" selectLockedCells="1"/>
  <mergeCells count="5">
    <mergeCell ref="A1:K1"/>
    <mergeCell ref="A2:K2"/>
    <mergeCell ref="D42:H42"/>
    <mergeCell ref="D44:H44"/>
    <mergeCell ref="D4:I4"/>
  </mergeCells>
  <phoneticPr fontId="5" type="noConversion"/>
  <dataValidations count="13">
    <dataValidation type="decimal" operator="greaterThanOrEqual" allowBlank="1" showInputMessage="1" showErrorMessage="1" sqref="F315 G206">
      <formula1>0</formula1>
    </dataValidation>
    <dataValidation type="list" allowBlank="1" showInputMessage="1" showErrorMessage="1" sqref="G255 G271 G283 G274 G296 G267 G263 G258 G293 G290 G304 G286 G173 G200">
      <formula1>$N$2:$N$3</formula1>
    </dataValidation>
    <dataValidation type="list" allowBlank="1" showInputMessage="1" showErrorMessage="1" sqref="I320">
      <formula1>$M$2:$M$3</formula1>
    </dataValidation>
    <dataValidation type="list" allowBlank="1" showInputMessage="1" showErrorMessage="1" sqref="I363 G240">
      <formula1>$P$2:$P$6</formula1>
    </dataValidation>
    <dataValidation type="list" allowBlank="1" showInputMessage="1" showErrorMessage="1" sqref="I359 G236">
      <formula1>$Q$2:$Q$6</formula1>
    </dataValidation>
    <dataValidation type="list" allowBlank="1" showInputMessage="1" showErrorMessage="1" sqref="I308 I326 I314 I317 I323 I219">
      <formula1>$L$2:$L$3</formula1>
    </dataValidation>
    <dataValidation type="list" allowBlank="1" showInputMessage="1" showErrorMessage="1" sqref="G301 G338 G341 G344 G373 G370 G376">
      <formula1>$O$2:$O$5</formula1>
    </dataValidation>
    <dataValidation type="list" allowBlank="1" showInputMessage="1" showErrorMessage="1" sqref="G49 H195 H192 H188 H184 G52 G55 G65 G68 G71 G75 G83 G86 G97 G100 G103 H145 H133 H148 H152 H137 H141 H156 H160 H163 H167 H181 H176 G106">
      <formula1>yes_No</formula1>
    </dataValidation>
    <dataValidation type="list" allowBlank="1" showInputMessage="1" showErrorMessage="1" sqref="G58 G246 G243 G229 G226 G223 G109 G89">
      <formula1>Answer</formula1>
    </dataValidation>
    <dataValidation type="list" allowBlank="1" showInputMessage="1" showErrorMessage="1" sqref="I117 I119 I122 I125">
      <formula1>Score_1</formula1>
    </dataValidation>
    <dataValidation type="list" allowBlank="1" showInputMessage="1" showErrorMessage="1" sqref="I203 I209 I212 I215">
      <formula1>Score_2</formula1>
    </dataValidation>
    <dataValidation type="list" allowBlank="1" showInputMessage="1" showErrorMessage="1" sqref="I236">
      <formula1>Score_3</formula1>
    </dataValidation>
    <dataValidation type="list" allowBlank="1" showInputMessage="1" showErrorMessage="1" sqref="I240">
      <formula1>Score_4</formula1>
    </dataValidation>
  </dataValidations>
  <pageMargins left="0.75" right="0.75" top="1" bottom="1" header="0.5" footer="0.5"/>
  <pageSetup scale="88" orientation="portrait" horizontalDpi="4294967293" r:id="rId1"/>
  <headerFooter alignWithMargins="0">
    <oddFooter>&amp;F&amp;RPage &amp;P</oddFooter>
  </headerFooter>
  <rowBreaks count="5" manualBreakCount="5">
    <brk id="45" max="10" man="1"/>
    <brk id="93" max="16383" man="1"/>
    <brk id="129" max="16383" man="1"/>
    <brk id="172" max="16383" man="1"/>
    <brk id="21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2.75" x14ac:dyDescent="0.2"/>
  <sheetData/>
  <phoneticPr fontId="5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L4"/>
  <sheetViews>
    <sheetView workbookViewId="0">
      <selection activeCell="A3" sqref="A3:IV3"/>
    </sheetView>
  </sheetViews>
  <sheetFormatPr defaultRowHeight="12.75" x14ac:dyDescent="0.2"/>
  <sheetData>
    <row r="4" spans="12:12" x14ac:dyDescent="0.2">
      <c r="L4">
        <v>5</v>
      </c>
    </row>
  </sheetData>
  <phoneticPr fontId="5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Package Plant Grade Sheet</vt:lpstr>
      <vt:lpstr>Sheet2</vt:lpstr>
      <vt:lpstr>Sheet3</vt:lpstr>
      <vt:lpstr>'Package Plant Grade Sheet'!Answer</vt:lpstr>
      <vt:lpstr>'Package Plant Grade Sheet'!Score_1</vt:lpstr>
      <vt:lpstr>'Package Plant Grade Sheet'!Score_2</vt:lpstr>
      <vt:lpstr>'Package Plant Grade Sheet'!Score_3</vt:lpstr>
      <vt:lpstr>'Package Plant Grade Sheet'!Score_4</vt:lpstr>
      <vt:lpstr>'Package Plant Grade Sheet'!yes_No</vt:lpstr>
    </vt:vector>
  </TitlesOfParts>
  <Company>MAWSS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CHANKE</dc:creator>
  <cp:lastModifiedBy>Sullivan, Larry R.</cp:lastModifiedBy>
  <cp:lastPrinted>2019-03-06T19:10:58Z</cp:lastPrinted>
  <dcterms:created xsi:type="dcterms:W3CDTF">2008-04-03T19:33:38Z</dcterms:created>
  <dcterms:modified xsi:type="dcterms:W3CDTF">2021-05-27T16:02:15Z</dcterms:modified>
</cp:coreProperties>
</file>